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izonline-my.sharepoint.com/personal/enrique_aguado_giz_de/Documents/433654 CBIB+IV/JTS MoP/Ipa iii/dm/Annexes/"/>
    </mc:Choice>
  </mc:AlternateContent>
  <xr:revisionPtr revIDLastSave="167" documentId="8_{4913BA1F-B7EF-422B-96AA-4E10B47F7F2C}" xr6:coauthVersionLast="47" xr6:coauthVersionMax="47" xr10:uidLastSave="{82067DCA-430A-41E0-B7F5-955BCB29C8D8}"/>
  <bookViews>
    <workbookView xWindow="-108" yWindow="-108" windowWidth="23256" windowHeight="12576" xr2:uid="{00000000-000D-0000-FFFF-FFFF00000000}"/>
  </bookViews>
  <sheets>
    <sheet name="Summ" sheetId="15" r:id="rId1"/>
    <sheet name="Jan" sheetId="1" r:id="rId2"/>
    <sheet name="Feb" sheetId="4" r:id="rId3"/>
    <sheet name="Mar" sheetId="5" r:id="rId4"/>
    <sheet name="Apr" sheetId="6" r:id="rId5"/>
    <sheet name="May" sheetId="7" r:id="rId6"/>
    <sheet name="Jun" sheetId="8" r:id="rId7"/>
    <sheet name="Jul" sheetId="9" r:id="rId8"/>
    <sheet name="Aug" sheetId="10" r:id="rId9"/>
    <sheet name="Sep" sheetId="11" r:id="rId10"/>
    <sheet name="Oct" sheetId="12" r:id="rId11"/>
    <sheet name="Nov" sheetId="13" r:id="rId12"/>
    <sheet name="Dec" sheetId="14" r:id="rId13"/>
  </sheets>
  <definedNames>
    <definedName name="Table1" localSheetId="4">Apr!$A$65:$A$82</definedName>
    <definedName name="Table1" localSheetId="8">Aug!$A$65:$A$82</definedName>
    <definedName name="Table1" localSheetId="12">Dec!$A$65:$A$82</definedName>
    <definedName name="Table1" localSheetId="2">Feb!$A$65:$A$82</definedName>
    <definedName name="Table1" localSheetId="7">Jul!$A$65:$A$82</definedName>
    <definedName name="Table1" localSheetId="6">Jun!$A$65:$A$82</definedName>
    <definedName name="Table1" localSheetId="3">Mar!$A$65:$A$82</definedName>
    <definedName name="Table1" localSheetId="5">May!$A$65:$A$82</definedName>
    <definedName name="Table1" localSheetId="11">Nov!$A$65:$A$82</definedName>
    <definedName name="Table1" localSheetId="10">Oct!$A$65:$A$82</definedName>
    <definedName name="Table1" localSheetId="9">Sep!$A$65:$A$82</definedName>
    <definedName name="Table1" localSheetId="0">Summ!#REF!</definedName>
    <definedName name="Table1">Jan!$A$65:$A$82</definedName>
    <definedName name="Topics_all" localSheetId="4">Apr!$A$65:$A$82</definedName>
    <definedName name="Topics_all" localSheetId="8">Aug!$A$65:$A$82</definedName>
    <definedName name="Topics_all" localSheetId="12">Dec!$A$65:$A$82</definedName>
    <definedName name="Topics_all" localSheetId="2">Feb!$A$65:$A$82</definedName>
    <definedName name="Topics_all" localSheetId="7">Jul!$A$65:$A$82</definedName>
    <definedName name="Topics_all" localSheetId="6">Jun!$A$65:$A$82</definedName>
    <definedName name="Topics_all" localSheetId="3">Mar!$A$65:$A$82</definedName>
    <definedName name="Topics_all" localSheetId="5">May!$A$65:$A$82</definedName>
    <definedName name="Topics_all" localSheetId="11">Nov!$A$65:$A$82</definedName>
    <definedName name="Topics_all" localSheetId="10">Oct!$A$65:$A$82</definedName>
    <definedName name="Topics_all" localSheetId="9">Sep!$A$65:$A$82</definedName>
    <definedName name="Topics_all" localSheetId="0">Summ!#REF!</definedName>
    <definedName name="Topics_all">Jan!$A$65:$A$82</definedName>
    <definedName name="Topics_evaluation" localSheetId="4">Apr!$A$60:$A$62</definedName>
    <definedName name="Topics_evaluation" localSheetId="8">Aug!$A$60:$A$62</definedName>
    <definedName name="Topics_evaluation" localSheetId="12">Dec!$A$60:$A$62</definedName>
    <definedName name="Topics_evaluation" localSheetId="2">Feb!$A$60:$A$62</definedName>
    <definedName name="Topics_evaluation" localSheetId="7">Jul!$A$60:$A$62</definedName>
    <definedName name="Topics_evaluation" localSheetId="6">Jun!$A$60:$A$62</definedName>
    <definedName name="Topics_evaluation" localSheetId="3">Mar!$A$60:$A$62</definedName>
    <definedName name="Topics_evaluation" localSheetId="5">May!$A$60:$A$62</definedName>
    <definedName name="Topics_evaluation" localSheetId="11">Nov!$A$60:$A$62</definedName>
    <definedName name="Topics_evaluation" localSheetId="10">Oct!$A$60:$A$62</definedName>
    <definedName name="Topics_evaluation" localSheetId="9">Sep!$A$60:$A$62</definedName>
    <definedName name="Topics_evaluation" localSheetId="0">Summ!#REF!</definedName>
    <definedName name="Topics_evaluation">Jan!$A$60:$A$62</definedName>
    <definedName name="Topics_tenders" localSheetId="4">Apr!$A$49:$A$57</definedName>
    <definedName name="Topics_tenders" localSheetId="8">Aug!$A$49:$A$57</definedName>
    <definedName name="Topics_tenders" localSheetId="12">Dec!$A$49:$A$57</definedName>
    <definedName name="Topics_tenders" localSheetId="2">Feb!$A$49:$A$57</definedName>
    <definedName name="Topics_tenders" localSheetId="7">Jul!$A$49:$A$57</definedName>
    <definedName name="Topics_tenders" localSheetId="6">Jun!$A$49:$A$57</definedName>
    <definedName name="Topics_tenders" localSheetId="3">Mar!$A$49:$A$57</definedName>
    <definedName name="Topics_tenders" localSheetId="5">May!$A$49:$A$57</definedName>
    <definedName name="Topics_tenders" localSheetId="11">Nov!$A$49:$A$57</definedName>
    <definedName name="Topics_tenders" localSheetId="10">Oct!$A$49:$A$57</definedName>
    <definedName name="Topics_tenders" localSheetId="9">Sep!$A$49:$A$57</definedName>
    <definedName name="Topics_tenders" localSheetId="0">Summ!#REF!</definedName>
    <definedName name="Topics_tenders">Jan!$A$49:$A$57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6" i="15" l="1"/>
  <c r="AG16" i="14"/>
  <c r="AG16" i="13"/>
  <c r="AG16" i="12"/>
  <c r="AG16" i="11"/>
  <c r="AG16" i="10"/>
  <c r="AG16" i="9"/>
  <c r="AG16" i="8"/>
  <c r="AG16" i="7"/>
  <c r="AG16" i="6"/>
  <c r="AG16" i="5"/>
  <c r="AG16" i="4"/>
  <c r="AG16" i="1"/>
  <c r="AG39" i="1"/>
  <c r="AG37" i="1"/>
  <c r="AG39" i="4"/>
  <c r="AG37" i="4"/>
  <c r="AG39" i="5"/>
  <c r="AG37" i="5"/>
  <c r="AG39" i="6"/>
  <c r="AG37" i="6"/>
  <c r="AG39" i="7"/>
  <c r="AG37" i="7"/>
  <c r="AG39" i="8"/>
  <c r="AG37" i="8"/>
  <c r="AG39" i="9"/>
  <c r="AG37" i="9"/>
  <c r="AG39" i="10"/>
  <c r="AG37" i="10"/>
  <c r="AG39" i="11"/>
  <c r="AG37" i="11"/>
  <c r="AG39" i="12"/>
  <c r="AG37" i="12"/>
  <c r="AG39" i="13"/>
  <c r="AG37" i="13"/>
  <c r="AG39" i="14"/>
  <c r="AG37" i="14"/>
  <c r="C46" i="15" l="1"/>
  <c r="C48" i="15"/>
  <c r="AG45" i="10"/>
  <c r="AG44" i="10"/>
  <c r="AG43" i="10"/>
  <c r="AG42" i="10"/>
  <c r="AF41" i="10"/>
  <c r="AE41" i="10"/>
  <c r="AD41" i="10"/>
  <c r="AC41" i="10"/>
  <c r="AB41" i="10"/>
  <c r="AA41" i="10"/>
  <c r="Z41" i="10"/>
  <c r="Y41" i="10"/>
  <c r="X41" i="10"/>
  <c r="W41" i="10"/>
  <c r="V41" i="10"/>
  <c r="U41" i="10"/>
  <c r="T41" i="10"/>
  <c r="S41" i="10"/>
  <c r="R41" i="10"/>
  <c r="Q41" i="10"/>
  <c r="P41" i="10"/>
  <c r="O41" i="10"/>
  <c r="N41" i="10"/>
  <c r="M41" i="10"/>
  <c r="L41" i="10"/>
  <c r="K41" i="10"/>
  <c r="J41" i="10"/>
  <c r="I41" i="10"/>
  <c r="H41" i="10"/>
  <c r="G41" i="10"/>
  <c r="F41" i="10"/>
  <c r="E41" i="10"/>
  <c r="D41" i="10"/>
  <c r="C41" i="10"/>
  <c r="B41" i="10"/>
  <c r="AG40" i="10"/>
  <c r="AG38" i="10"/>
  <c r="AG36" i="10"/>
  <c r="AG35" i="10"/>
  <c r="AG34" i="10"/>
  <c r="AG33" i="10"/>
  <c r="AG32" i="10"/>
  <c r="AF31" i="10"/>
  <c r="AE31" i="10"/>
  <c r="AD31" i="10"/>
  <c r="AC31" i="10"/>
  <c r="AB31" i="10"/>
  <c r="AA31" i="10"/>
  <c r="Z31" i="10"/>
  <c r="Y31" i="10"/>
  <c r="X31" i="10"/>
  <c r="W31" i="10"/>
  <c r="V31" i="10"/>
  <c r="U31" i="10"/>
  <c r="T31" i="10"/>
  <c r="S31" i="10"/>
  <c r="R31" i="10"/>
  <c r="Q31" i="10"/>
  <c r="P31" i="10"/>
  <c r="O31" i="10"/>
  <c r="N31" i="10"/>
  <c r="M31" i="10"/>
  <c r="L31" i="10"/>
  <c r="K31" i="10"/>
  <c r="K46" i="10" s="1"/>
  <c r="J31" i="10"/>
  <c r="I31" i="10"/>
  <c r="H31" i="10"/>
  <c r="G31" i="10"/>
  <c r="F31" i="10"/>
  <c r="E31" i="10"/>
  <c r="D31" i="10"/>
  <c r="C31" i="10"/>
  <c r="B31" i="10"/>
  <c r="AG30" i="10"/>
  <c r="AG29" i="10"/>
  <c r="AF28" i="10"/>
  <c r="AE28" i="10"/>
  <c r="AD28" i="10"/>
  <c r="AC28" i="10"/>
  <c r="AB28" i="10"/>
  <c r="AA28" i="10"/>
  <c r="Z28" i="10"/>
  <c r="Y28" i="10"/>
  <c r="X28" i="10"/>
  <c r="W28" i="10"/>
  <c r="V28" i="10"/>
  <c r="U28" i="10"/>
  <c r="T28" i="10"/>
  <c r="S28" i="10"/>
  <c r="R28" i="10"/>
  <c r="Q28" i="10"/>
  <c r="P28" i="10"/>
  <c r="O28" i="10"/>
  <c r="N28" i="10"/>
  <c r="M28" i="10"/>
  <c r="L28" i="10"/>
  <c r="K28" i="10"/>
  <c r="J28" i="10"/>
  <c r="I28" i="10"/>
  <c r="H28" i="10"/>
  <c r="G28" i="10"/>
  <c r="F28" i="10"/>
  <c r="E28" i="10"/>
  <c r="D28" i="10"/>
  <c r="C28" i="10"/>
  <c r="B28" i="10"/>
  <c r="AG27" i="10"/>
  <c r="AG26" i="10"/>
  <c r="AG25" i="10"/>
  <c r="AG24" i="10"/>
  <c r="AG23" i="10"/>
  <c r="AG22" i="10"/>
  <c r="AG21" i="10"/>
  <c r="AF18" i="10"/>
  <c r="AE18" i="10"/>
  <c r="AD18" i="10"/>
  <c r="AC18" i="10"/>
  <c r="AB18" i="10"/>
  <c r="AA18" i="10"/>
  <c r="Z18" i="10"/>
  <c r="Y18" i="10"/>
  <c r="X18" i="10"/>
  <c r="W18" i="10"/>
  <c r="V18" i="10"/>
  <c r="U18" i="10"/>
  <c r="T18" i="10"/>
  <c r="S18" i="10"/>
  <c r="R18" i="10"/>
  <c r="Q18" i="10"/>
  <c r="P18" i="10"/>
  <c r="O18" i="10"/>
  <c r="N18" i="10"/>
  <c r="M18" i="10"/>
  <c r="L18" i="10"/>
  <c r="K18" i="10"/>
  <c r="J18" i="10"/>
  <c r="I18" i="10"/>
  <c r="H18" i="10"/>
  <c r="G18" i="10"/>
  <c r="F18" i="10"/>
  <c r="E18" i="10"/>
  <c r="D18" i="10"/>
  <c r="C18" i="10"/>
  <c r="B18" i="10"/>
  <c r="AG17" i="10"/>
  <c r="AG15" i="10"/>
  <c r="AG14" i="10"/>
  <c r="AG13" i="10"/>
  <c r="AG12" i="10"/>
  <c r="AG11" i="10"/>
  <c r="AG10" i="10"/>
  <c r="AG9" i="10"/>
  <c r="AG8" i="10"/>
  <c r="AG7" i="10"/>
  <c r="AG6" i="10"/>
  <c r="AG5" i="10"/>
  <c r="I1" i="10"/>
  <c r="AG45" i="11"/>
  <c r="AG44" i="11"/>
  <c r="AG43" i="11"/>
  <c r="AG42" i="11"/>
  <c r="AF41" i="11"/>
  <c r="AE41" i="11"/>
  <c r="AD41" i="11"/>
  <c r="AC41" i="11"/>
  <c r="AB41" i="11"/>
  <c r="AA41" i="11"/>
  <c r="Z41" i="11"/>
  <c r="Y41" i="11"/>
  <c r="X41" i="11"/>
  <c r="W41" i="11"/>
  <c r="V41" i="11"/>
  <c r="U41" i="11"/>
  <c r="T41" i="11"/>
  <c r="S41" i="11"/>
  <c r="R41" i="11"/>
  <c r="Q41" i="11"/>
  <c r="P41" i="11"/>
  <c r="O41" i="11"/>
  <c r="N41" i="11"/>
  <c r="M41" i="11"/>
  <c r="L41" i="11"/>
  <c r="K41" i="11"/>
  <c r="J41" i="11"/>
  <c r="I41" i="11"/>
  <c r="H41" i="11"/>
  <c r="G41" i="11"/>
  <c r="F41" i="11"/>
  <c r="E41" i="11"/>
  <c r="D41" i="11"/>
  <c r="C41" i="11"/>
  <c r="B41" i="11"/>
  <c r="AG40" i="11"/>
  <c r="AG38" i="11"/>
  <c r="AG36" i="11"/>
  <c r="AG35" i="11"/>
  <c r="AG34" i="11"/>
  <c r="AG33" i="11"/>
  <c r="AG32" i="11"/>
  <c r="AF31" i="11"/>
  <c r="AE31" i="11"/>
  <c r="AD31" i="11"/>
  <c r="AC31" i="11"/>
  <c r="AB31" i="11"/>
  <c r="AA31" i="11"/>
  <c r="Z31" i="11"/>
  <c r="Y31" i="11"/>
  <c r="X31" i="11"/>
  <c r="W31" i="11"/>
  <c r="V31" i="11"/>
  <c r="U31" i="11"/>
  <c r="T31" i="11"/>
  <c r="S31" i="11"/>
  <c r="R31" i="11"/>
  <c r="Q31" i="11"/>
  <c r="P31" i="11"/>
  <c r="O31" i="11"/>
  <c r="N31" i="11"/>
  <c r="M31" i="11"/>
  <c r="L31" i="11"/>
  <c r="K31" i="11"/>
  <c r="J31" i="11"/>
  <c r="I31" i="11"/>
  <c r="H31" i="11"/>
  <c r="G31" i="11"/>
  <c r="F31" i="11"/>
  <c r="E31" i="11"/>
  <c r="D31" i="11"/>
  <c r="C31" i="11"/>
  <c r="B31" i="11"/>
  <c r="AG30" i="11"/>
  <c r="AG29" i="11"/>
  <c r="AF28" i="11"/>
  <c r="AE28" i="11"/>
  <c r="AD28" i="11"/>
  <c r="AC28" i="11"/>
  <c r="AB28" i="11"/>
  <c r="AA28" i="11"/>
  <c r="Z28" i="11"/>
  <c r="Y28" i="11"/>
  <c r="X28" i="11"/>
  <c r="W28" i="11"/>
  <c r="V28" i="11"/>
  <c r="U28" i="11"/>
  <c r="T28" i="11"/>
  <c r="S28" i="11"/>
  <c r="R28" i="11"/>
  <c r="Q28" i="11"/>
  <c r="P28" i="11"/>
  <c r="O28" i="11"/>
  <c r="N28" i="11"/>
  <c r="M28" i="11"/>
  <c r="L28" i="11"/>
  <c r="K28" i="11"/>
  <c r="J28" i="11"/>
  <c r="I28" i="11"/>
  <c r="H28" i="11"/>
  <c r="G28" i="11"/>
  <c r="F28" i="11"/>
  <c r="E28" i="11"/>
  <c r="D28" i="11"/>
  <c r="C28" i="11"/>
  <c r="B28" i="11"/>
  <c r="AG27" i="11"/>
  <c r="AG26" i="11"/>
  <c r="AG25" i="11"/>
  <c r="AG24" i="11"/>
  <c r="AG23" i="11"/>
  <c r="AG22" i="11"/>
  <c r="AG21" i="11"/>
  <c r="AF18" i="11"/>
  <c r="AE18" i="11"/>
  <c r="AD18" i="11"/>
  <c r="AC18" i="11"/>
  <c r="AB18" i="11"/>
  <c r="AA18" i="11"/>
  <c r="Z18" i="11"/>
  <c r="Y18" i="11"/>
  <c r="X18" i="11"/>
  <c r="W18" i="11"/>
  <c r="V18" i="11"/>
  <c r="U18" i="11"/>
  <c r="T18" i="11"/>
  <c r="S18" i="11"/>
  <c r="R18" i="11"/>
  <c r="Q18" i="11"/>
  <c r="P18" i="11"/>
  <c r="O18" i="11"/>
  <c r="N18" i="11"/>
  <c r="M18" i="11"/>
  <c r="L18" i="11"/>
  <c r="K18" i="11"/>
  <c r="J18" i="11"/>
  <c r="I18" i="11"/>
  <c r="H18" i="11"/>
  <c r="G18" i="11"/>
  <c r="F18" i="11"/>
  <c r="E18" i="11"/>
  <c r="D18" i="11"/>
  <c r="C18" i="11"/>
  <c r="B18" i="11"/>
  <c r="AG17" i="11"/>
  <c r="AG15" i="11"/>
  <c r="AG14" i="11"/>
  <c r="AG13" i="11"/>
  <c r="AG12" i="11"/>
  <c r="AG11" i="11"/>
  <c r="AG10" i="11"/>
  <c r="AG9" i="11"/>
  <c r="AG8" i="11"/>
  <c r="AG7" i="11"/>
  <c r="AG6" i="11"/>
  <c r="AG5" i="11"/>
  <c r="I1" i="11"/>
  <c r="AG45" i="12"/>
  <c r="AG44" i="12"/>
  <c r="AG43" i="12"/>
  <c r="AG42" i="12"/>
  <c r="AF41" i="12"/>
  <c r="AE41" i="12"/>
  <c r="AD41" i="12"/>
  <c r="AC41" i="12"/>
  <c r="AB41" i="12"/>
  <c r="AA41" i="12"/>
  <c r="Z41" i="12"/>
  <c r="Y41" i="12"/>
  <c r="X41" i="12"/>
  <c r="W41" i="12"/>
  <c r="V41" i="12"/>
  <c r="U41" i="12"/>
  <c r="T41" i="12"/>
  <c r="S41" i="12"/>
  <c r="R41" i="12"/>
  <c r="Q41" i="12"/>
  <c r="P41" i="12"/>
  <c r="O41" i="12"/>
  <c r="N41" i="12"/>
  <c r="M41" i="12"/>
  <c r="L41" i="12"/>
  <c r="K41" i="12"/>
  <c r="J41" i="12"/>
  <c r="I41" i="12"/>
  <c r="H41" i="12"/>
  <c r="G41" i="12"/>
  <c r="F41" i="12"/>
  <c r="E41" i="12"/>
  <c r="D41" i="12"/>
  <c r="C41" i="12"/>
  <c r="B41" i="12"/>
  <c r="AG40" i="12"/>
  <c r="AG38" i="12"/>
  <c r="AG36" i="12"/>
  <c r="AG35" i="12"/>
  <c r="AG34" i="12"/>
  <c r="AG33" i="12"/>
  <c r="AG32" i="12"/>
  <c r="AF31" i="12"/>
  <c r="AE31" i="12"/>
  <c r="AD31" i="12"/>
  <c r="AC31" i="12"/>
  <c r="AB31" i="12"/>
  <c r="AA31" i="12"/>
  <c r="Z31" i="12"/>
  <c r="Y31" i="12"/>
  <c r="X31" i="12"/>
  <c r="W31" i="12"/>
  <c r="V31" i="12"/>
  <c r="U31" i="12"/>
  <c r="T31" i="12"/>
  <c r="S31" i="12"/>
  <c r="R31" i="12"/>
  <c r="Q31" i="12"/>
  <c r="P31" i="12"/>
  <c r="O31" i="12"/>
  <c r="N31" i="12"/>
  <c r="M31" i="12"/>
  <c r="L31" i="12"/>
  <c r="K31" i="12"/>
  <c r="J31" i="12"/>
  <c r="I31" i="12"/>
  <c r="H31" i="12"/>
  <c r="G31" i="12"/>
  <c r="F31" i="12"/>
  <c r="E31" i="12"/>
  <c r="D31" i="12"/>
  <c r="C31" i="12"/>
  <c r="B31" i="12"/>
  <c r="AG30" i="12"/>
  <c r="AG29" i="12"/>
  <c r="AF28" i="12"/>
  <c r="AE28" i="12"/>
  <c r="AD28" i="12"/>
  <c r="AC28" i="12"/>
  <c r="AB28" i="12"/>
  <c r="AA28" i="12"/>
  <c r="Z28" i="12"/>
  <c r="Y28" i="12"/>
  <c r="X28" i="12"/>
  <c r="W28" i="12"/>
  <c r="V28" i="12"/>
  <c r="U28" i="12"/>
  <c r="T28" i="12"/>
  <c r="S28" i="12"/>
  <c r="R28" i="12"/>
  <c r="Q28" i="12"/>
  <c r="P28" i="12"/>
  <c r="O28" i="12"/>
  <c r="N28" i="12"/>
  <c r="M28" i="12"/>
  <c r="L28" i="12"/>
  <c r="K28" i="12"/>
  <c r="J28" i="12"/>
  <c r="I28" i="12"/>
  <c r="H28" i="12"/>
  <c r="G28" i="12"/>
  <c r="F28" i="12"/>
  <c r="E28" i="12"/>
  <c r="D28" i="12"/>
  <c r="C28" i="12"/>
  <c r="B28" i="12"/>
  <c r="AG27" i="12"/>
  <c r="AG26" i="12"/>
  <c r="AG25" i="12"/>
  <c r="AG24" i="12"/>
  <c r="AG23" i="12"/>
  <c r="AG22" i="12"/>
  <c r="AG21" i="12"/>
  <c r="AF18" i="12"/>
  <c r="AE18" i="12"/>
  <c r="AD18" i="12"/>
  <c r="AC18" i="12"/>
  <c r="AB18" i="12"/>
  <c r="AA18" i="12"/>
  <c r="Z18" i="12"/>
  <c r="Y18" i="12"/>
  <c r="X18" i="12"/>
  <c r="W18" i="12"/>
  <c r="V18" i="12"/>
  <c r="U18" i="12"/>
  <c r="T18" i="12"/>
  <c r="S18" i="12"/>
  <c r="R18" i="12"/>
  <c r="Q18" i="12"/>
  <c r="P18" i="12"/>
  <c r="O18" i="12"/>
  <c r="N18" i="12"/>
  <c r="M18" i="12"/>
  <c r="L18" i="12"/>
  <c r="K18" i="12"/>
  <c r="J18" i="12"/>
  <c r="I18" i="12"/>
  <c r="H18" i="12"/>
  <c r="G18" i="12"/>
  <c r="F18" i="12"/>
  <c r="E18" i="12"/>
  <c r="D18" i="12"/>
  <c r="C18" i="12"/>
  <c r="B18" i="12"/>
  <c r="AG17" i="12"/>
  <c r="AG15" i="12"/>
  <c r="AG14" i="12"/>
  <c r="AG13" i="12"/>
  <c r="AG12" i="12"/>
  <c r="AG11" i="12"/>
  <c r="AG10" i="12"/>
  <c r="AG9" i="12"/>
  <c r="AG8" i="12"/>
  <c r="AG7" i="12"/>
  <c r="AG6" i="12"/>
  <c r="AG5" i="12"/>
  <c r="I1" i="12"/>
  <c r="AG45" i="13"/>
  <c r="AG44" i="13"/>
  <c r="AG43" i="13"/>
  <c r="AG42" i="13"/>
  <c r="AF41" i="13"/>
  <c r="AE41" i="13"/>
  <c r="AD41" i="13"/>
  <c r="AC41" i="13"/>
  <c r="AB41" i="13"/>
  <c r="AA41" i="13"/>
  <c r="Z41" i="13"/>
  <c r="Y41" i="13"/>
  <c r="X41" i="13"/>
  <c r="W41" i="13"/>
  <c r="V41" i="13"/>
  <c r="U41" i="13"/>
  <c r="T41" i="13"/>
  <c r="S41" i="13"/>
  <c r="R41" i="13"/>
  <c r="Q41" i="13"/>
  <c r="P41" i="13"/>
  <c r="O41" i="13"/>
  <c r="N41" i="13"/>
  <c r="M41" i="13"/>
  <c r="L41" i="13"/>
  <c r="K41" i="13"/>
  <c r="J41" i="13"/>
  <c r="I41" i="13"/>
  <c r="H41" i="13"/>
  <c r="G41" i="13"/>
  <c r="F41" i="13"/>
  <c r="E41" i="13"/>
  <c r="D41" i="13"/>
  <c r="C41" i="13"/>
  <c r="B41" i="13"/>
  <c r="AG40" i="13"/>
  <c r="AG38" i="13"/>
  <c r="AG36" i="13"/>
  <c r="AG35" i="13"/>
  <c r="AG34" i="13"/>
  <c r="AG33" i="13"/>
  <c r="AG32" i="13"/>
  <c r="AF31" i="13"/>
  <c r="AE31" i="13"/>
  <c r="AD31" i="13"/>
  <c r="AC31" i="13"/>
  <c r="AB31" i="13"/>
  <c r="AA31" i="13"/>
  <c r="Z31" i="13"/>
  <c r="Y31" i="13"/>
  <c r="X31" i="13"/>
  <c r="W31" i="13"/>
  <c r="V31" i="13"/>
  <c r="U31" i="13"/>
  <c r="T31" i="13"/>
  <c r="S31" i="13"/>
  <c r="R31" i="13"/>
  <c r="Q31" i="13"/>
  <c r="P31" i="13"/>
  <c r="O31" i="13"/>
  <c r="N31" i="13"/>
  <c r="M31" i="13"/>
  <c r="L31" i="13"/>
  <c r="K31" i="13"/>
  <c r="J31" i="13"/>
  <c r="I31" i="13"/>
  <c r="H31" i="13"/>
  <c r="G31" i="13"/>
  <c r="F31" i="13"/>
  <c r="E31" i="13"/>
  <c r="D31" i="13"/>
  <c r="C31" i="13"/>
  <c r="B31" i="13"/>
  <c r="AG30" i="13"/>
  <c r="AG29" i="13"/>
  <c r="AF28" i="13"/>
  <c r="AE28" i="13"/>
  <c r="AD28" i="13"/>
  <c r="AC28" i="13"/>
  <c r="AB28" i="13"/>
  <c r="AA28" i="13"/>
  <c r="Z28" i="13"/>
  <c r="Y28" i="13"/>
  <c r="X28" i="13"/>
  <c r="W28" i="13"/>
  <c r="V28" i="13"/>
  <c r="U28" i="13"/>
  <c r="T28" i="13"/>
  <c r="S28" i="13"/>
  <c r="R28" i="13"/>
  <c r="Q28" i="13"/>
  <c r="P28" i="13"/>
  <c r="O28" i="13"/>
  <c r="N28" i="13"/>
  <c r="M28" i="13"/>
  <c r="L28" i="13"/>
  <c r="K28" i="13"/>
  <c r="J28" i="13"/>
  <c r="I28" i="13"/>
  <c r="H28" i="13"/>
  <c r="G28" i="13"/>
  <c r="F28" i="13"/>
  <c r="E28" i="13"/>
  <c r="E46" i="13" s="1"/>
  <c r="D28" i="13"/>
  <c r="C28" i="13"/>
  <c r="B28" i="13"/>
  <c r="AG27" i="13"/>
  <c r="AG26" i="13"/>
  <c r="AG25" i="13"/>
  <c r="AG24" i="13"/>
  <c r="AG23" i="13"/>
  <c r="AG22" i="13"/>
  <c r="AG21" i="13"/>
  <c r="AF18" i="13"/>
  <c r="AE18" i="13"/>
  <c r="AD18" i="13"/>
  <c r="AC18" i="13"/>
  <c r="AB18" i="13"/>
  <c r="AA18" i="13"/>
  <c r="Z18" i="13"/>
  <c r="Y18" i="13"/>
  <c r="X18" i="13"/>
  <c r="W18" i="13"/>
  <c r="V18" i="13"/>
  <c r="U18" i="13"/>
  <c r="T18" i="13"/>
  <c r="S18" i="13"/>
  <c r="R18" i="13"/>
  <c r="Q18" i="13"/>
  <c r="P18" i="13"/>
  <c r="O18" i="13"/>
  <c r="N18" i="13"/>
  <c r="M18" i="13"/>
  <c r="L18" i="13"/>
  <c r="K18" i="13"/>
  <c r="J18" i="13"/>
  <c r="I18" i="13"/>
  <c r="H18" i="13"/>
  <c r="G18" i="13"/>
  <c r="F18" i="13"/>
  <c r="E18" i="13"/>
  <c r="D18" i="13"/>
  <c r="C18" i="13"/>
  <c r="B18" i="13"/>
  <c r="AG17" i="13"/>
  <c r="AG15" i="13"/>
  <c r="AG14" i="13"/>
  <c r="AG13" i="13"/>
  <c r="AG12" i="13"/>
  <c r="AG11" i="13"/>
  <c r="AG10" i="13"/>
  <c r="AG9" i="13"/>
  <c r="AG8" i="13"/>
  <c r="AG7" i="13"/>
  <c r="AG6" i="13"/>
  <c r="AG5" i="13"/>
  <c r="I1" i="13"/>
  <c r="AG45" i="14"/>
  <c r="AG44" i="14"/>
  <c r="AG43" i="14"/>
  <c r="AG42" i="14"/>
  <c r="AF41" i="14"/>
  <c r="AE41" i="14"/>
  <c r="AD41" i="14"/>
  <c r="AC41" i="14"/>
  <c r="AB41" i="14"/>
  <c r="AA41" i="14"/>
  <c r="Z41" i="14"/>
  <c r="Y41" i="14"/>
  <c r="X41" i="14"/>
  <c r="W41" i="14"/>
  <c r="V41" i="14"/>
  <c r="U41" i="14"/>
  <c r="T41" i="14"/>
  <c r="S41" i="14"/>
  <c r="R41" i="14"/>
  <c r="Q41" i="14"/>
  <c r="P41" i="14"/>
  <c r="O41" i="14"/>
  <c r="N41" i="14"/>
  <c r="M41" i="14"/>
  <c r="L41" i="14"/>
  <c r="K41" i="14"/>
  <c r="J41" i="14"/>
  <c r="I41" i="14"/>
  <c r="H41" i="14"/>
  <c r="G41" i="14"/>
  <c r="F41" i="14"/>
  <c r="E41" i="14"/>
  <c r="D41" i="14"/>
  <c r="C41" i="14"/>
  <c r="B41" i="14"/>
  <c r="AG40" i="14"/>
  <c r="AG38" i="14"/>
  <c r="AG36" i="14"/>
  <c r="AG35" i="14"/>
  <c r="AG34" i="14"/>
  <c r="AG33" i="14"/>
  <c r="AG32" i="14"/>
  <c r="AF31" i="14"/>
  <c r="AE31" i="14"/>
  <c r="AD31" i="14"/>
  <c r="AC31" i="14"/>
  <c r="AB31" i="14"/>
  <c r="AA31" i="14"/>
  <c r="Z31" i="14"/>
  <c r="Y31" i="14"/>
  <c r="X31" i="14"/>
  <c r="W31" i="14"/>
  <c r="V31" i="14"/>
  <c r="U31" i="14"/>
  <c r="T31" i="14"/>
  <c r="S31" i="14"/>
  <c r="R31" i="14"/>
  <c r="Q31" i="14"/>
  <c r="P31" i="14"/>
  <c r="O31" i="14"/>
  <c r="N31" i="14"/>
  <c r="M31" i="14"/>
  <c r="L31" i="14"/>
  <c r="K31" i="14"/>
  <c r="J31" i="14"/>
  <c r="I31" i="14"/>
  <c r="H31" i="14"/>
  <c r="G31" i="14"/>
  <c r="F31" i="14"/>
  <c r="E31" i="14"/>
  <c r="D31" i="14"/>
  <c r="C31" i="14"/>
  <c r="B31" i="14"/>
  <c r="AG30" i="14"/>
  <c r="AG29" i="14"/>
  <c r="AF28" i="14"/>
  <c r="AE28" i="14"/>
  <c r="AD28" i="14"/>
  <c r="AC28" i="14"/>
  <c r="AB28" i="14"/>
  <c r="AA28" i="14"/>
  <c r="Z28" i="14"/>
  <c r="Y28" i="14"/>
  <c r="X28" i="14"/>
  <c r="W28" i="14"/>
  <c r="V28" i="14"/>
  <c r="U28" i="14"/>
  <c r="T28" i="14"/>
  <c r="S28" i="14"/>
  <c r="R28" i="14"/>
  <c r="Q28" i="14"/>
  <c r="P28" i="14"/>
  <c r="O28" i="14"/>
  <c r="N28" i="14"/>
  <c r="M28" i="14"/>
  <c r="L28" i="14"/>
  <c r="K28" i="14"/>
  <c r="J28" i="14"/>
  <c r="I28" i="14"/>
  <c r="H28" i="14"/>
  <c r="G28" i="14"/>
  <c r="F28" i="14"/>
  <c r="E28" i="14"/>
  <c r="D28" i="14"/>
  <c r="C28" i="14"/>
  <c r="B28" i="14"/>
  <c r="AG27" i="14"/>
  <c r="AG26" i="14"/>
  <c r="AG25" i="14"/>
  <c r="AG24" i="14"/>
  <c r="AG23" i="14"/>
  <c r="AG22" i="14"/>
  <c r="AG21" i="14"/>
  <c r="AF18" i="14"/>
  <c r="AE18" i="14"/>
  <c r="AD18" i="14"/>
  <c r="AC18" i="14"/>
  <c r="AB18" i="14"/>
  <c r="AA18" i="14"/>
  <c r="Z18" i="14"/>
  <c r="Y18" i="14"/>
  <c r="X18" i="14"/>
  <c r="W18" i="14"/>
  <c r="V18" i="14"/>
  <c r="U18" i="14"/>
  <c r="T18" i="14"/>
  <c r="S18" i="14"/>
  <c r="R18" i="14"/>
  <c r="Q18" i="14"/>
  <c r="P18" i="14"/>
  <c r="O18" i="14"/>
  <c r="N18" i="14"/>
  <c r="M18" i="14"/>
  <c r="L18" i="14"/>
  <c r="K18" i="14"/>
  <c r="J18" i="14"/>
  <c r="I18" i="14"/>
  <c r="H18" i="14"/>
  <c r="G18" i="14"/>
  <c r="F18" i="14"/>
  <c r="E18" i="14"/>
  <c r="D18" i="14"/>
  <c r="C18" i="14"/>
  <c r="B18" i="14"/>
  <c r="AG17" i="14"/>
  <c r="AG15" i="14"/>
  <c r="AG14" i="14"/>
  <c r="AG13" i="14"/>
  <c r="AG12" i="14"/>
  <c r="AG11" i="14"/>
  <c r="AG10" i="14"/>
  <c r="AG9" i="14"/>
  <c r="AG8" i="14"/>
  <c r="AG7" i="14"/>
  <c r="AG6" i="14"/>
  <c r="AG5" i="14"/>
  <c r="I1" i="14"/>
  <c r="AG45" i="9"/>
  <c r="AG44" i="9"/>
  <c r="AG43" i="9"/>
  <c r="AG42" i="9"/>
  <c r="AF41" i="9"/>
  <c r="AE41" i="9"/>
  <c r="AD41" i="9"/>
  <c r="AC41" i="9"/>
  <c r="AB41" i="9"/>
  <c r="AA41" i="9"/>
  <c r="Z41" i="9"/>
  <c r="Y41" i="9"/>
  <c r="X41" i="9"/>
  <c r="W41" i="9"/>
  <c r="V41" i="9"/>
  <c r="U41" i="9"/>
  <c r="T41" i="9"/>
  <c r="S41" i="9"/>
  <c r="R41" i="9"/>
  <c r="Q41" i="9"/>
  <c r="P41" i="9"/>
  <c r="O41" i="9"/>
  <c r="N41" i="9"/>
  <c r="M41" i="9"/>
  <c r="L41" i="9"/>
  <c r="K41" i="9"/>
  <c r="K46" i="9" s="1"/>
  <c r="J41" i="9"/>
  <c r="I41" i="9"/>
  <c r="H41" i="9"/>
  <c r="G41" i="9"/>
  <c r="F41" i="9"/>
  <c r="E41" i="9"/>
  <c r="D41" i="9"/>
  <c r="C41" i="9"/>
  <c r="B41" i="9"/>
  <c r="AG40" i="9"/>
  <c r="AG38" i="9"/>
  <c r="AG36" i="9"/>
  <c r="AG35" i="9"/>
  <c r="AG34" i="9"/>
  <c r="AG33" i="9"/>
  <c r="AG32" i="9"/>
  <c r="AF31" i="9"/>
  <c r="AE31" i="9"/>
  <c r="AD31" i="9"/>
  <c r="AC31" i="9"/>
  <c r="AB31" i="9"/>
  <c r="AA31" i="9"/>
  <c r="Z31" i="9"/>
  <c r="Y31" i="9"/>
  <c r="X31" i="9"/>
  <c r="W31" i="9"/>
  <c r="V31" i="9"/>
  <c r="U31" i="9"/>
  <c r="T31" i="9"/>
  <c r="S31" i="9"/>
  <c r="R31" i="9"/>
  <c r="Q31" i="9"/>
  <c r="P31" i="9"/>
  <c r="O31" i="9"/>
  <c r="N31" i="9"/>
  <c r="M31" i="9"/>
  <c r="L31" i="9"/>
  <c r="K31" i="9"/>
  <c r="J31" i="9"/>
  <c r="I31" i="9"/>
  <c r="H31" i="9"/>
  <c r="G31" i="9"/>
  <c r="F31" i="9"/>
  <c r="E31" i="9"/>
  <c r="D31" i="9"/>
  <c r="C31" i="9"/>
  <c r="B31" i="9"/>
  <c r="AG30" i="9"/>
  <c r="AG29" i="9"/>
  <c r="AF28" i="9"/>
  <c r="AE28" i="9"/>
  <c r="AD28" i="9"/>
  <c r="AC28" i="9"/>
  <c r="AB28" i="9"/>
  <c r="AB46" i="9" s="1"/>
  <c r="AA28" i="9"/>
  <c r="Z28" i="9"/>
  <c r="Y28" i="9"/>
  <c r="X28" i="9"/>
  <c r="W28" i="9"/>
  <c r="V28" i="9"/>
  <c r="U28" i="9"/>
  <c r="U46" i="9" s="1"/>
  <c r="T28" i="9"/>
  <c r="S28" i="9"/>
  <c r="R28" i="9"/>
  <c r="Q28" i="9"/>
  <c r="P28" i="9"/>
  <c r="P46" i="9" s="1"/>
  <c r="O28" i="9"/>
  <c r="N28" i="9"/>
  <c r="M28" i="9"/>
  <c r="L28" i="9"/>
  <c r="K28" i="9"/>
  <c r="J28" i="9"/>
  <c r="I28" i="9"/>
  <c r="I46" i="9" s="1"/>
  <c r="H28" i="9"/>
  <c r="G28" i="9"/>
  <c r="F28" i="9"/>
  <c r="E28" i="9"/>
  <c r="D28" i="9"/>
  <c r="D46" i="9" s="1"/>
  <c r="C28" i="9"/>
  <c r="B28" i="9"/>
  <c r="AG27" i="9"/>
  <c r="AG26" i="9"/>
  <c r="AG25" i="9"/>
  <c r="AG24" i="9"/>
  <c r="AG23" i="9"/>
  <c r="AG22" i="9"/>
  <c r="AG21" i="9"/>
  <c r="AF18" i="9"/>
  <c r="AE18" i="9"/>
  <c r="AD18" i="9"/>
  <c r="AC18" i="9"/>
  <c r="AB18" i="9"/>
  <c r="AA18" i="9"/>
  <c r="Z18" i="9"/>
  <c r="Y18" i="9"/>
  <c r="X18" i="9"/>
  <c r="W18" i="9"/>
  <c r="V18" i="9"/>
  <c r="U18" i="9"/>
  <c r="T18" i="9"/>
  <c r="S18" i="9"/>
  <c r="R18" i="9"/>
  <c r="Q18" i="9"/>
  <c r="P18" i="9"/>
  <c r="O18" i="9"/>
  <c r="N18" i="9"/>
  <c r="M18" i="9"/>
  <c r="L18" i="9"/>
  <c r="K18" i="9"/>
  <c r="J18" i="9"/>
  <c r="I18" i="9"/>
  <c r="H18" i="9"/>
  <c r="G18" i="9"/>
  <c r="F18" i="9"/>
  <c r="E18" i="9"/>
  <c r="D18" i="9"/>
  <c r="C18" i="9"/>
  <c r="B18" i="9"/>
  <c r="AG17" i="9"/>
  <c r="AG15" i="9"/>
  <c r="AG14" i="9"/>
  <c r="AG13" i="9"/>
  <c r="AG12" i="9"/>
  <c r="AG11" i="9"/>
  <c r="AG10" i="9"/>
  <c r="AG9" i="9"/>
  <c r="AG8" i="9"/>
  <c r="AG7" i="9"/>
  <c r="AG6" i="9"/>
  <c r="AG5" i="9"/>
  <c r="I1" i="9"/>
  <c r="AG45" i="8"/>
  <c r="AG44" i="8"/>
  <c r="AG43" i="8"/>
  <c r="AG42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G40" i="8"/>
  <c r="AG38" i="8"/>
  <c r="AG36" i="8"/>
  <c r="AG35" i="8"/>
  <c r="AG34" i="8"/>
  <c r="AG33" i="8"/>
  <c r="AG32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G30" i="8"/>
  <c r="AG29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G27" i="8"/>
  <c r="AG26" i="8"/>
  <c r="AG25" i="8"/>
  <c r="AG24" i="8"/>
  <c r="AG23" i="8"/>
  <c r="AG22" i="8"/>
  <c r="AG21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G17" i="8"/>
  <c r="AG15" i="8"/>
  <c r="AG14" i="8"/>
  <c r="AG13" i="8"/>
  <c r="AG12" i="8"/>
  <c r="AG11" i="8"/>
  <c r="AG10" i="8"/>
  <c r="AG9" i="8"/>
  <c r="AG8" i="8"/>
  <c r="AG7" i="8"/>
  <c r="AG6" i="8"/>
  <c r="AG5" i="8"/>
  <c r="I1" i="8"/>
  <c r="AG45" i="7"/>
  <c r="AG44" i="7"/>
  <c r="AG43" i="7"/>
  <c r="AG42" i="7"/>
  <c r="AF41" i="7"/>
  <c r="AE41" i="7"/>
  <c r="AD41" i="7"/>
  <c r="AC41" i="7"/>
  <c r="AB41" i="7"/>
  <c r="AA41" i="7"/>
  <c r="Z41" i="7"/>
  <c r="Y41" i="7"/>
  <c r="X41" i="7"/>
  <c r="W41" i="7"/>
  <c r="V41" i="7"/>
  <c r="U41" i="7"/>
  <c r="T41" i="7"/>
  <c r="S41" i="7"/>
  <c r="R41" i="7"/>
  <c r="Q41" i="7"/>
  <c r="P41" i="7"/>
  <c r="O41" i="7"/>
  <c r="N41" i="7"/>
  <c r="M41" i="7"/>
  <c r="L41" i="7"/>
  <c r="K41" i="7"/>
  <c r="J41" i="7"/>
  <c r="I41" i="7"/>
  <c r="H41" i="7"/>
  <c r="G41" i="7"/>
  <c r="F41" i="7"/>
  <c r="E41" i="7"/>
  <c r="D41" i="7"/>
  <c r="C41" i="7"/>
  <c r="B41" i="7"/>
  <c r="AG40" i="7"/>
  <c r="AG38" i="7"/>
  <c r="AG36" i="7"/>
  <c r="AG35" i="7"/>
  <c r="AG34" i="7"/>
  <c r="AG33" i="7"/>
  <c r="AG32" i="7"/>
  <c r="AF31" i="7"/>
  <c r="AE31" i="7"/>
  <c r="AD31" i="7"/>
  <c r="AC31" i="7"/>
  <c r="AB31" i="7"/>
  <c r="AA31" i="7"/>
  <c r="Z31" i="7"/>
  <c r="Y31" i="7"/>
  <c r="X31" i="7"/>
  <c r="W31" i="7"/>
  <c r="V31" i="7"/>
  <c r="U31" i="7"/>
  <c r="T31" i="7"/>
  <c r="S31" i="7"/>
  <c r="R31" i="7"/>
  <c r="Q31" i="7"/>
  <c r="P31" i="7"/>
  <c r="O31" i="7"/>
  <c r="N31" i="7"/>
  <c r="M31" i="7"/>
  <c r="L31" i="7"/>
  <c r="K31" i="7"/>
  <c r="J31" i="7"/>
  <c r="I31" i="7"/>
  <c r="H31" i="7"/>
  <c r="G31" i="7"/>
  <c r="F31" i="7"/>
  <c r="E31" i="7"/>
  <c r="D31" i="7"/>
  <c r="C31" i="7"/>
  <c r="B31" i="7"/>
  <c r="AG30" i="7"/>
  <c r="AG29" i="7"/>
  <c r="AF28" i="7"/>
  <c r="AE28" i="7"/>
  <c r="AD28" i="7"/>
  <c r="AC28" i="7"/>
  <c r="AB28" i="7"/>
  <c r="AA28" i="7"/>
  <c r="Z28" i="7"/>
  <c r="Y28" i="7"/>
  <c r="X28" i="7"/>
  <c r="W28" i="7"/>
  <c r="V28" i="7"/>
  <c r="U28" i="7"/>
  <c r="T28" i="7"/>
  <c r="S28" i="7"/>
  <c r="R28" i="7"/>
  <c r="Q28" i="7"/>
  <c r="P28" i="7"/>
  <c r="O28" i="7"/>
  <c r="N28" i="7"/>
  <c r="M28" i="7"/>
  <c r="L28" i="7"/>
  <c r="K28" i="7"/>
  <c r="J28" i="7"/>
  <c r="I28" i="7"/>
  <c r="H28" i="7"/>
  <c r="G28" i="7"/>
  <c r="F28" i="7"/>
  <c r="E28" i="7"/>
  <c r="D28" i="7"/>
  <c r="C28" i="7"/>
  <c r="B28" i="7"/>
  <c r="AG27" i="7"/>
  <c r="AG26" i="7"/>
  <c r="AG25" i="7"/>
  <c r="AG24" i="7"/>
  <c r="AG23" i="7"/>
  <c r="AG22" i="7"/>
  <c r="AG21" i="7"/>
  <c r="AF18" i="7"/>
  <c r="AE18" i="7"/>
  <c r="AD18" i="7"/>
  <c r="AC18" i="7"/>
  <c r="AB18" i="7"/>
  <c r="AA18" i="7"/>
  <c r="Z18" i="7"/>
  <c r="Y18" i="7"/>
  <c r="X18" i="7"/>
  <c r="W18" i="7"/>
  <c r="V18" i="7"/>
  <c r="U18" i="7"/>
  <c r="T18" i="7"/>
  <c r="S18" i="7"/>
  <c r="R18" i="7"/>
  <c r="Q18" i="7"/>
  <c r="P18" i="7"/>
  <c r="O18" i="7"/>
  <c r="N18" i="7"/>
  <c r="M18" i="7"/>
  <c r="L18" i="7"/>
  <c r="K18" i="7"/>
  <c r="J18" i="7"/>
  <c r="I18" i="7"/>
  <c r="H18" i="7"/>
  <c r="G18" i="7"/>
  <c r="F18" i="7"/>
  <c r="E18" i="7"/>
  <c r="D18" i="7"/>
  <c r="C18" i="7"/>
  <c r="B18" i="7"/>
  <c r="AG17" i="7"/>
  <c r="AG15" i="7"/>
  <c r="AG14" i="7"/>
  <c r="AG13" i="7"/>
  <c r="AG12" i="7"/>
  <c r="AG11" i="7"/>
  <c r="AG10" i="7"/>
  <c r="AG9" i="7"/>
  <c r="AG8" i="7"/>
  <c r="AG7" i="7"/>
  <c r="AG6" i="7"/>
  <c r="AG5" i="7"/>
  <c r="I1" i="7"/>
  <c r="AG45" i="6"/>
  <c r="AG44" i="6"/>
  <c r="AG43" i="6"/>
  <c r="AG42" i="6"/>
  <c r="AF41" i="6"/>
  <c r="AE41" i="6"/>
  <c r="AD41" i="6"/>
  <c r="AC41" i="6"/>
  <c r="AB41" i="6"/>
  <c r="AA41" i="6"/>
  <c r="Z41" i="6"/>
  <c r="Y41" i="6"/>
  <c r="X41" i="6"/>
  <c r="W41" i="6"/>
  <c r="V41" i="6"/>
  <c r="U41" i="6"/>
  <c r="T41" i="6"/>
  <c r="S41" i="6"/>
  <c r="R41" i="6"/>
  <c r="Q41" i="6"/>
  <c r="P41" i="6"/>
  <c r="O41" i="6"/>
  <c r="N41" i="6"/>
  <c r="M41" i="6"/>
  <c r="L41" i="6"/>
  <c r="K41" i="6"/>
  <c r="J41" i="6"/>
  <c r="I41" i="6"/>
  <c r="H41" i="6"/>
  <c r="G41" i="6"/>
  <c r="F41" i="6"/>
  <c r="E41" i="6"/>
  <c r="D41" i="6"/>
  <c r="C41" i="6"/>
  <c r="B41" i="6"/>
  <c r="AG40" i="6"/>
  <c r="AG38" i="6"/>
  <c r="AG36" i="6"/>
  <c r="AG35" i="6"/>
  <c r="AG34" i="6"/>
  <c r="AG33" i="6"/>
  <c r="AG32" i="6"/>
  <c r="AF31" i="6"/>
  <c r="AE31" i="6"/>
  <c r="AD31" i="6"/>
  <c r="AC31" i="6"/>
  <c r="AB31" i="6"/>
  <c r="AA31" i="6"/>
  <c r="Z31" i="6"/>
  <c r="Y31" i="6"/>
  <c r="X31" i="6"/>
  <c r="W31" i="6"/>
  <c r="V31" i="6"/>
  <c r="U31" i="6"/>
  <c r="T31" i="6"/>
  <c r="S31" i="6"/>
  <c r="R31" i="6"/>
  <c r="Q31" i="6"/>
  <c r="P31" i="6"/>
  <c r="O31" i="6"/>
  <c r="N31" i="6"/>
  <c r="M31" i="6"/>
  <c r="L31" i="6"/>
  <c r="K31" i="6"/>
  <c r="J31" i="6"/>
  <c r="I31" i="6"/>
  <c r="H31" i="6"/>
  <c r="G31" i="6"/>
  <c r="F31" i="6"/>
  <c r="E31" i="6"/>
  <c r="D31" i="6"/>
  <c r="C31" i="6"/>
  <c r="B31" i="6"/>
  <c r="AG30" i="6"/>
  <c r="AG29" i="6"/>
  <c r="AF28" i="6"/>
  <c r="AE28" i="6"/>
  <c r="AD28" i="6"/>
  <c r="AC28" i="6"/>
  <c r="AB28" i="6"/>
  <c r="AA28" i="6"/>
  <c r="Z28" i="6"/>
  <c r="Y28" i="6"/>
  <c r="X28" i="6"/>
  <c r="W28" i="6"/>
  <c r="V28" i="6"/>
  <c r="U28" i="6"/>
  <c r="T28" i="6"/>
  <c r="S28" i="6"/>
  <c r="R28" i="6"/>
  <c r="Q28" i="6"/>
  <c r="P28" i="6"/>
  <c r="O28" i="6"/>
  <c r="N28" i="6"/>
  <c r="M28" i="6"/>
  <c r="L28" i="6"/>
  <c r="K28" i="6"/>
  <c r="J28" i="6"/>
  <c r="I28" i="6"/>
  <c r="H28" i="6"/>
  <c r="G28" i="6"/>
  <c r="F28" i="6"/>
  <c r="E28" i="6"/>
  <c r="D28" i="6"/>
  <c r="C28" i="6"/>
  <c r="B28" i="6"/>
  <c r="AG27" i="6"/>
  <c r="AG26" i="6"/>
  <c r="AG25" i="6"/>
  <c r="AG24" i="6"/>
  <c r="AG23" i="6"/>
  <c r="AG22" i="6"/>
  <c r="AG21" i="6"/>
  <c r="AF18" i="6"/>
  <c r="AE18" i="6"/>
  <c r="AD18" i="6"/>
  <c r="AC18" i="6"/>
  <c r="AB18" i="6"/>
  <c r="AA18" i="6"/>
  <c r="Z18" i="6"/>
  <c r="Y18" i="6"/>
  <c r="X18" i="6"/>
  <c r="W18" i="6"/>
  <c r="V18" i="6"/>
  <c r="U18" i="6"/>
  <c r="T18" i="6"/>
  <c r="S18" i="6"/>
  <c r="R18" i="6"/>
  <c r="Q18" i="6"/>
  <c r="P18" i="6"/>
  <c r="O18" i="6"/>
  <c r="N18" i="6"/>
  <c r="M18" i="6"/>
  <c r="L18" i="6"/>
  <c r="K18" i="6"/>
  <c r="J18" i="6"/>
  <c r="I18" i="6"/>
  <c r="H18" i="6"/>
  <c r="G18" i="6"/>
  <c r="F18" i="6"/>
  <c r="E18" i="6"/>
  <c r="D18" i="6"/>
  <c r="C18" i="6"/>
  <c r="B18" i="6"/>
  <c r="AG17" i="6"/>
  <c r="AG15" i="6"/>
  <c r="AG14" i="6"/>
  <c r="AG13" i="6"/>
  <c r="AG12" i="6"/>
  <c r="AG11" i="6"/>
  <c r="AG10" i="6"/>
  <c r="AG9" i="6"/>
  <c r="AG8" i="6"/>
  <c r="AG7" i="6"/>
  <c r="AG6" i="6"/>
  <c r="AG5" i="6"/>
  <c r="I1" i="6"/>
  <c r="AG45" i="5"/>
  <c r="AG44" i="5"/>
  <c r="AG43" i="5"/>
  <c r="AG42" i="5"/>
  <c r="AF41" i="5"/>
  <c r="AE41" i="5"/>
  <c r="AD41" i="5"/>
  <c r="AC41" i="5"/>
  <c r="AB41" i="5"/>
  <c r="AA41" i="5"/>
  <c r="Z41" i="5"/>
  <c r="Y41" i="5"/>
  <c r="X41" i="5"/>
  <c r="W41" i="5"/>
  <c r="V41" i="5"/>
  <c r="U41" i="5"/>
  <c r="T41" i="5"/>
  <c r="S41" i="5"/>
  <c r="R41" i="5"/>
  <c r="Q41" i="5"/>
  <c r="P41" i="5"/>
  <c r="O41" i="5"/>
  <c r="N41" i="5"/>
  <c r="M41" i="5"/>
  <c r="L41" i="5"/>
  <c r="K41" i="5"/>
  <c r="J41" i="5"/>
  <c r="I41" i="5"/>
  <c r="H41" i="5"/>
  <c r="G41" i="5"/>
  <c r="F41" i="5"/>
  <c r="E41" i="5"/>
  <c r="D41" i="5"/>
  <c r="C41" i="5"/>
  <c r="B41" i="5"/>
  <c r="AG40" i="5"/>
  <c r="AG38" i="5"/>
  <c r="AG36" i="5"/>
  <c r="AG35" i="5"/>
  <c r="AG34" i="5"/>
  <c r="AG33" i="5"/>
  <c r="AG32" i="5"/>
  <c r="AF31" i="5"/>
  <c r="AE31" i="5"/>
  <c r="AD31" i="5"/>
  <c r="AC31" i="5"/>
  <c r="AB31" i="5"/>
  <c r="AA31" i="5"/>
  <c r="Z31" i="5"/>
  <c r="Y31" i="5"/>
  <c r="X31" i="5"/>
  <c r="W31" i="5"/>
  <c r="V31" i="5"/>
  <c r="U31" i="5"/>
  <c r="T31" i="5"/>
  <c r="S31" i="5"/>
  <c r="R31" i="5"/>
  <c r="Q31" i="5"/>
  <c r="P31" i="5"/>
  <c r="O31" i="5"/>
  <c r="N31" i="5"/>
  <c r="M31" i="5"/>
  <c r="L31" i="5"/>
  <c r="K31" i="5"/>
  <c r="J31" i="5"/>
  <c r="I31" i="5"/>
  <c r="H31" i="5"/>
  <c r="G31" i="5"/>
  <c r="F31" i="5"/>
  <c r="E31" i="5"/>
  <c r="D31" i="5"/>
  <c r="C31" i="5"/>
  <c r="B31" i="5"/>
  <c r="AG30" i="5"/>
  <c r="AG29" i="5"/>
  <c r="AF28" i="5"/>
  <c r="AE28" i="5"/>
  <c r="AD28" i="5"/>
  <c r="AC28" i="5"/>
  <c r="AB28" i="5"/>
  <c r="AA28" i="5"/>
  <c r="Z28" i="5"/>
  <c r="Y28" i="5"/>
  <c r="X28" i="5"/>
  <c r="W28" i="5"/>
  <c r="V28" i="5"/>
  <c r="U28" i="5"/>
  <c r="T28" i="5"/>
  <c r="S28" i="5"/>
  <c r="R28" i="5"/>
  <c r="Q28" i="5"/>
  <c r="P28" i="5"/>
  <c r="O28" i="5"/>
  <c r="N28" i="5"/>
  <c r="M28" i="5"/>
  <c r="L28" i="5"/>
  <c r="K28" i="5"/>
  <c r="J28" i="5"/>
  <c r="I28" i="5"/>
  <c r="H28" i="5"/>
  <c r="G28" i="5"/>
  <c r="F28" i="5"/>
  <c r="E28" i="5"/>
  <c r="D28" i="5"/>
  <c r="C28" i="5"/>
  <c r="B28" i="5"/>
  <c r="AG27" i="5"/>
  <c r="AG26" i="5"/>
  <c r="AG25" i="5"/>
  <c r="AG24" i="5"/>
  <c r="AG23" i="5"/>
  <c r="AG22" i="5"/>
  <c r="AG21" i="5"/>
  <c r="AF18" i="5"/>
  <c r="AE18" i="5"/>
  <c r="AD18" i="5"/>
  <c r="AC18" i="5"/>
  <c r="AB18" i="5"/>
  <c r="AA18" i="5"/>
  <c r="Z18" i="5"/>
  <c r="Y18" i="5"/>
  <c r="X18" i="5"/>
  <c r="W18" i="5"/>
  <c r="V18" i="5"/>
  <c r="U18" i="5"/>
  <c r="T18" i="5"/>
  <c r="S18" i="5"/>
  <c r="R18" i="5"/>
  <c r="Q18" i="5"/>
  <c r="P18" i="5"/>
  <c r="O18" i="5"/>
  <c r="N18" i="5"/>
  <c r="M18" i="5"/>
  <c r="L18" i="5"/>
  <c r="K18" i="5"/>
  <c r="J18" i="5"/>
  <c r="I18" i="5"/>
  <c r="H18" i="5"/>
  <c r="G18" i="5"/>
  <c r="F18" i="5"/>
  <c r="E18" i="5"/>
  <c r="D18" i="5"/>
  <c r="C18" i="5"/>
  <c r="B18" i="5"/>
  <c r="AG17" i="5"/>
  <c r="AG15" i="5"/>
  <c r="AG14" i="5"/>
  <c r="AG13" i="5"/>
  <c r="AG12" i="5"/>
  <c r="AG11" i="5"/>
  <c r="AG10" i="5"/>
  <c r="AG9" i="5"/>
  <c r="AG8" i="5"/>
  <c r="AG7" i="5"/>
  <c r="AG6" i="5"/>
  <c r="AG5" i="5"/>
  <c r="I1" i="5"/>
  <c r="AG45" i="4"/>
  <c r="AG44" i="4"/>
  <c r="AG43" i="4"/>
  <c r="AG42" i="4"/>
  <c r="AF41" i="4"/>
  <c r="AE41" i="4"/>
  <c r="AD41" i="4"/>
  <c r="AC41" i="4"/>
  <c r="AB41" i="4"/>
  <c r="AA41" i="4"/>
  <c r="Z41" i="4"/>
  <c r="Y41" i="4"/>
  <c r="X41" i="4"/>
  <c r="W41" i="4"/>
  <c r="V41" i="4"/>
  <c r="U41" i="4"/>
  <c r="T41" i="4"/>
  <c r="S41" i="4"/>
  <c r="R41" i="4"/>
  <c r="Q41" i="4"/>
  <c r="P41" i="4"/>
  <c r="O41" i="4"/>
  <c r="N41" i="4"/>
  <c r="N46" i="4" s="1"/>
  <c r="M41" i="4"/>
  <c r="L41" i="4"/>
  <c r="K41" i="4"/>
  <c r="J41" i="4"/>
  <c r="I41" i="4"/>
  <c r="H41" i="4"/>
  <c r="G41" i="4"/>
  <c r="F41" i="4"/>
  <c r="E41" i="4"/>
  <c r="D41" i="4"/>
  <c r="C41" i="4"/>
  <c r="B41" i="4"/>
  <c r="AG40" i="4"/>
  <c r="AG38" i="4"/>
  <c r="AG36" i="4"/>
  <c r="AG35" i="4"/>
  <c r="AG34" i="4"/>
  <c r="AG33" i="4"/>
  <c r="AG32" i="4"/>
  <c r="AF31" i="4"/>
  <c r="AE31" i="4"/>
  <c r="AD31" i="4"/>
  <c r="AC31" i="4"/>
  <c r="AB31" i="4"/>
  <c r="AA31" i="4"/>
  <c r="Z31" i="4"/>
  <c r="Y31" i="4"/>
  <c r="X31" i="4"/>
  <c r="W31" i="4"/>
  <c r="V31" i="4"/>
  <c r="U31" i="4"/>
  <c r="T31" i="4"/>
  <c r="S31" i="4"/>
  <c r="R31" i="4"/>
  <c r="Q31" i="4"/>
  <c r="P31" i="4"/>
  <c r="O31" i="4"/>
  <c r="N31" i="4"/>
  <c r="M31" i="4"/>
  <c r="L31" i="4"/>
  <c r="K31" i="4"/>
  <c r="J31" i="4"/>
  <c r="I31" i="4"/>
  <c r="H31" i="4"/>
  <c r="G31" i="4"/>
  <c r="F31" i="4"/>
  <c r="E31" i="4"/>
  <c r="D31" i="4"/>
  <c r="C31" i="4"/>
  <c r="B31" i="4"/>
  <c r="AG30" i="4"/>
  <c r="AG29" i="4"/>
  <c r="AF28" i="4"/>
  <c r="AE28" i="4"/>
  <c r="AD28" i="4"/>
  <c r="AC28" i="4"/>
  <c r="AB28" i="4"/>
  <c r="AA28" i="4"/>
  <c r="Z28" i="4"/>
  <c r="Y28" i="4"/>
  <c r="X28" i="4"/>
  <c r="W28" i="4"/>
  <c r="V28" i="4"/>
  <c r="U28" i="4"/>
  <c r="T28" i="4"/>
  <c r="S28" i="4"/>
  <c r="R28" i="4"/>
  <c r="Q28" i="4"/>
  <c r="P28" i="4"/>
  <c r="O28" i="4"/>
  <c r="N28" i="4"/>
  <c r="M28" i="4"/>
  <c r="L28" i="4"/>
  <c r="K28" i="4"/>
  <c r="J28" i="4"/>
  <c r="I28" i="4"/>
  <c r="H28" i="4"/>
  <c r="G28" i="4"/>
  <c r="F28" i="4"/>
  <c r="E28" i="4"/>
  <c r="D28" i="4"/>
  <c r="C28" i="4"/>
  <c r="B28" i="4"/>
  <c r="AG27" i="4"/>
  <c r="AG26" i="4"/>
  <c r="AG25" i="4"/>
  <c r="AG24" i="4"/>
  <c r="AG23" i="4"/>
  <c r="AG22" i="4"/>
  <c r="AG21" i="4"/>
  <c r="AF18" i="4"/>
  <c r="AE18" i="4"/>
  <c r="AD18" i="4"/>
  <c r="AC18" i="4"/>
  <c r="AB18" i="4"/>
  <c r="AA18" i="4"/>
  <c r="Z18" i="4"/>
  <c r="Y18" i="4"/>
  <c r="X18" i="4"/>
  <c r="W18" i="4"/>
  <c r="V18" i="4"/>
  <c r="U18" i="4"/>
  <c r="T18" i="4"/>
  <c r="S18" i="4"/>
  <c r="R18" i="4"/>
  <c r="Q18" i="4"/>
  <c r="P18" i="4"/>
  <c r="O18" i="4"/>
  <c r="N18" i="4"/>
  <c r="M18" i="4"/>
  <c r="L18" i="4"/>
  <c r="K18" i="4"/>
  <c r="J18" i="4"/>
  <c r="I18" i="4"/>
  <c r="H18" i="4"/>
  <c r="G18" i="4"/>
  <c r="F18" i="4"/>
  <c r="E18" i="4"/>
  <c r="D18" i="4"/>
  <c r="C18" i="4"/>
  <c r="B18" i="4"/>
  <c r="AG17" i="4"/>
  <c r="AG15" i="4"/>
  <c r="AG14" i="4"/>
  <c r="AG13" i="4"/>
  <c r="AG12" i="4"/>
  <c r="AG11" i="4"/>
  <c r="AG10" i="4"/>
  <c r="AG9" i="4"/>
  <c r="AG8" i="4"/>
  <c r="AG7" i="4"/>
  <c r="AG6" i="4"/>
  <c r="AG5" i="4"/>
  <c r="I1" i="4"/>
  <c r="H46" i="14" l="1"/>
  <c r="T46" i="14"/>
  <c r="AF46" i="14"/>
  <c r="X46" i="13"/>
  <c r="F46" i="13"/>
  <c r="R46" i="13"/>
  <c r="L46" i="13"/>
  <c r="AD46" i="12"/>
  <c r="G46" i="12"/>
  <c r="M46" i="12"/>
  <c r="S46" i="12"/>
  <c r="Y46" i="12"/>
  <c r="AE46" i="12"/>
  <c r="D46" i="12"/>
  <c r="P46" i="12"/>
  <c r="AB46" i="12"/>
  <c r="F46" i="12"/>
  <c r="R46" i="12"/>
  <c r="K46" i="11"/>
  <c r="O46" i="11"/>
  <c r="S46" i="10"/>
  <c r="J46" i="10"/>
  <c r="T46" i="9"/>
  <c r="G46" i="9"/>
  <c r="S46" i="9"/>
  <c r="E46" i="7"/>
  <c r="K46" i="7"/>
  <c r="Q46" i="7"/>
  <c r="W46" i="7"/>
  <c r="AC46" i="7"/>
  <c r="R46" i="6"/>
  <c r="F46" i="6"/>
  <c r="E46" i="4"/>
  <c r="K46" i="4"/>
  <c r="W46" i="4"/>
  <c r="Q46" i="4"/>
  <c r="AE46" i="14"/>
  <c r="K46" i="14"/>
  <c r="O46" i="14"/>
  <c r="F46" i="14"/>
  <c r="R46" i="14"/>
  <c r="AD46" i="14"/>
  <c r="AG18" i="13"/>
  <c r="AD46" i="13"/>
  <c r="I46" i="13"/>
  <c r="V46" i="13"/>
  <c r="Z46" i="13"/>
  <c r="J46" i="13"/>
  <c r="O46" i="13"/>
  <c r="U46" i="13"/>
  <c r="K46" i="13"/>
  <c r="E46" i="12"/>
  <c r="AC46" i="12"/>
  <c r="U46" i="12"/>
  <c r="H46" i="11"/>
  <c r="AF46" i="11"/>
  <c r="S46" i="11"/>
  <c r="T46" i="11"/>
  <c r="AG41" i="11"/>
  <c r="H46" i="10"/>
  <c r="AF46" i="10"/>
  <c r="AA46" i="10"/>
  <c r="F46" i="10"/>
  <c r="R46" i="10"/>
  <c r="AD46" i="10"/>
  <c r="Z46" i="10"/>
  <c r="AG31" i="10"/>
  <c r="B46" i="10"/>
  <c r="T46" i="10"/>
  <c r="E46" i="9"/>
  <c r="Y46" i="9"/>
  <c r="H46" i="8"/>
  <c r="T46" i="8"/>
  <c r="AF46" i="8"/>
  <c r="AG31" i="8"/>
  <c r="J46" i="8"/>
  <c r="V46" i="8"/>
  <c r="H46" i="7"/>
  <c r="C46" i="7"/>
  <c r="I46" i="7"/>
  <c r="U46" i="7"/>
  <c r="V46" i="7"/>
  <c r="O46" i="7"/>
  <c r="AA46" i="7"/>
  <c r="J46" i="7"/>
  <c r="D46" i="6"/>
  <c r="P46" i="6"/>
  <c r="AB46" i="6"/>
  <c r="AD46" i="6"/>
  <c r="E46" i="5"/>
  <c r="K46" i="5"/>
  <c r="Q46" i="5"/>
  <c r="W46" i="5"/>
  <c r="AC46" i="5"/>
  <c r="F46" i="5"/>
  <c r="R46" i="5"/>
  <c r="AD46" i="5"/>
  <c r="AC46" i="4"/>
  <c r="AG18" i="4"/>
  <c r="L46" i="4"/>
  <c r="X46" i="4"/>
  <c r="Z46" i="4"/>
  <c r="U46" i="14"/>
  <c r="D46" i="14"/>
  <c r="P46" i="14"/>
  <c r="AB46" i="14"/>
  <c r="C46" i="14"/>
  <c r="E46" i="14"/>
  <c r="Q46" i="14"/>
  <c r="W46" i="14"/>
  <c r="AC46" i="14"/>
  <c r="AG31" i="14"/>
  <c r="N46" i="14"/>
  <c r="Z46" i="14"/>
  <c r="AG18" i="14"/>
  <c r="L46" i="14"/>
  <c r="X46" i="14"/>
  <c r="AA46" i="14"/>
  <c r="I46" i="14"/>
  <c r="G46" i="14"/>
  <c r="M46" i="14"/>
  <c r="S46" i="14"/>
  <c r="Y46" i="14"/>
  <c r="J46" i="14"/>
  <c r="V46" i="14"/>
  <c r="G46" i="13"/>
  <c r="AE46" i="13"/>
  <c r="AF46" i="13"/>
  <c r="C46" i="13"/>
  <c r="AA46" i="13"/>
  <c r="N46" i="13"/>
  <c r="D46" i="13"/>
  <c r="P46" i="13"/>
  <c r="AB46" i="13"/>
  <c r="M46" i="13"/>
  <c r="Y46" i="13"/>
  <c r="AG41" i="13"/>
  <c r="Q46" i="13"/>
  <c r="AC46" i="13"/>
  <c r="S46" i="13"/>
  <c r="H46" i="13"/>
  <c r="T46" i="13"/>
  <c r="W46" i="13"/>
  <c r="AG31" i="13"/>
  <c r="B46" i="12"/>
  <c r="N46" i="12"/>
  <c r="Z46" i="12"/>
  <c r="AG18" i="12"/>
  <c r="C46" i="12"/>
  <c r="I46" i="12"/>
  <c r="O46" i="12"/>
  <c r="AA46" i="12"/>
  <c r="L46" i="12"/>
  <c r="X46" i="12"/>
  <c r="AG41" i="12"/>
  <c r="J46" i="12"/>
  <c r="V46" i="12"/>
  <c r="K46" i="12"/>
  <c r="Q46" i="12"/>
  <c r="W46" i="12"/>
  <c r="H46" i="12"/>
  <c r="T46" i="12"/>
  <c r="AF46" i="12"/>
  <c r="U46" i="11"/>
  <c r="E46" i="11"/>
  <c r="Q46" i="11"/>
  <c r="AC46" i="11"/>
  <c r="AG31" i="11"/>
  <c r="I46" i="11"/>
  <c r="D46" i="11"/>
  <c r="P46" i="11"/>
  <c r="W46" i="11"/>
  <c r="L46" i="11"/>
  <c r="X46" i="11"/>
  <c r="C46" i="11"/>
  <c r="AA46" i="11"/>
  <c r="G46" i="11"/>
  <c r="AE46" i="11"/>
  <c r="AB46" i="11"/>
  <c r="AG18" i="11"/>
  <c r="M46" i="11"/>
  <c r="Y46" i="11"/>
  <c r="I46" i="10"/>
  <c r="O46" i="10"/>
  <c r="U46" i="10"/>
  <c r="D46" i="10"/>
  <c r="P46" i="10"/>
  <c r="AB46" i="10"/>
  <c r="E46" i="10"/>
  <c r="Q46" i="10"/>
  <c r="W46" i="10"/>
  <c r="AC46" i="10"/>
  <c r="N46" i="10"/>
  <c r="AG28" i="10"/>
  <c r="L46" i="10"/>
  <c r="X46" i="10"/>
  <c r="G46" i="10"/>
  <c r="M46" i="10"/>
  <c r="Y46" i="10"/>
  <c r="AE46" i="10"/>
  <c r="V46" i="10"/>
  <c r="AG41" i="10"/>
  <c r="C46" i="10"/>
  <c r="AG18" i="9"/>
  <c r="M46" i="9"/>
  <c r="AG28" i="9"/>
  <c r="H46" i="9"/>
  <c r="AF46" i="9"/>
  <c r="W46" i="9"/>
  <c r="AG41" i="9"/>
  <c r="O46" i="9"/>
  <c r="AA46" i="9"/>
  <c r="Q46" i="9"/>
  <c r="AC46" i="9"/>
  <c r="AG31" i="9"/>
  <c r="L46" i="9"/>
  <c r="X46" i="9"/>
  <c r="C46" i="9"/>
  <c r="AE46" i="9"/>
  <c r="I46" i="8"/>
  <c r="AA46" i="8"/>
  <c r="D46" i="8"/>
  <c r="E46" i="8"/>
  <c r="K46" i="8"/>
  <c r="Q46" i="8"/>
  <c r="W46" i="8"/>
  <c r="AC46" i="8"/>
  <c r="F46" i="8"/>
  <c r="R46" i="8"/>
  <c r="AD46" i="8"/>
  <c r="O46" i="8"/>
  <c r="AB46" i="8"/>
  <c r="AG18" i="8"/>
  <c r="L46" i="8"/>
  <c r="X46" i="8"/>
  <c r="C46" i="8"/>
  <c r="U46" i="8"/>
  <c r="P46" i="8"/>
  <c r="G46" i="8"/>
  <c r="M46" i="8"/>
  <c r="S46" i="8"/>
  <c r="Y46" i="8"/>
  <c r="AE46" i="8"/>
  <c r="AG41" i="8"/>
  <c r="N46" i="8"/>
  <c r="Z46" i="8"/>
  <c r="D46" i="7"/>
  <c r="P46" i="7"/>
  <c r="AB46" i="7"/>
  <c r="F46" i="7"/>
  <c r="R46" i="7"/>
  <c r="AD46" i="7"/>
  <c r="AG18" i="7"/>
  <c r="L46" i="7"/>
  <c r="X46" i="7"/>
  <c r="G46" i="7"/>
  <c r="M46" i="7"/>
  <c r="S46" i="7"/>
  <c r="Y46" i="7"/>
  <c r="AE46" i="7"/>
  <c r="AG41" i="7"/>
  <c r="N46" i="7"/>
  <c r="Z46" i="7"/>
  <c r="AG28" i="7"/>
  <c r="T46" i="7"/>
  <c r="AF46" i="7"/>
  <c r="AG31" i="7"/>
  <c r="K46" i="6"/>
  <c r="W46" i="6"/>
  <c r="AG18" i="6"/>
  <c r="L46" i="6"/>
  <c r="M46" i="6"/>
  <c r="Y46" i="6"/>
  <c r="N46" i="6"/>
  <c r="AG28" i="6"/>
  <c r="H46" i="6"/>
  <c r="T46" i="6"/>
  <c r="AF46" i="6"/>
  <c r="AG31" i="6"/>
  <c r="E46" i="6"/>
  <c r="Q46" i="6"/>
  <c r="AC46" i="6"/>
  <c r="X46" i="6"/>
  <c r="G46" i="6"/>
  <c r="S46" i="6"/>
  <c r="AE46" i="6"/>
  <c r="AG41" i="6"/>
  <c r="Z46" i="6"/>
  <c r="C46" i="6"/>
  <c r="I46" i="6"/>
  <c r="O46" i="6"/>
  <c r="U46" i="6"/>
  <c r="AA46" i="6"/>
  <c r="J46" i="6"/>
  <c r="V46" i="6"/>
  <c r="AG18" i="5"/>
  <c r="L46" i="5"/>
  <c r="M46" i="5"/>
  <c r="AE46" i="5"/>
  <c r="N46" i="5"/>
  <c r="Z46" i="5"/>
  <c r="H46" i="5"/>
  <c r="T46" i="5"/>
  <c r="AF46" i="5"/>
  <c r="AG31" i="5"/>
  <c r="G46" i="5"/>
  <c r="Y46" i="5"/>
  <c r="AG28" i="5"/>
  <c r="I46" i="5"/>
  <c r="O46" i="5"/>
  <c r="U46" i="5"/>
  <c r="AA46" i="5"/>
  <c r="J46" i="5"/>
  <c r="V46" i="5"/>
  <c r="X46" i="5"/>
  <c r="S46" i="5"/>
  <c r="AG41" i="5"/>
  <c r="D46" i="5"/>
  <c r="P46" i="5"/>
  <c r="AB46" i="5"/>
  <c r="S46" i="4"/>
  <c r="AG28" i="4"/>
  <c r="H46" i="4"/>
  <c r="T46" i="4"/>
  <c r="AF46" i="4"/>
  <c r="AG31" i="4"/>
  <c r="G46" i="4"/>
  <c r="Y46" i="4"/>
  <c r="AG41" i="4"/>
  <c r="C46" i="4"/>
  <c r="I46" i="4"/>
  <c r="O46" i="4"/>
  <c r="U46" i="4"/>
  <c r="AA46" i="4"/>
  <c r="J46" i="4"/>
  <c r="V46" i="4"/>
  <c r="AE46" i="4"/>
  <c r="D46" i="4"/>
  <c r="P46" i="4"/>
  <c r="AB46" i="4"/>
  <c r="M46" i="4"/>
  <c r="F46" i="4"/>
  <c r="R46" i="4"/>
  <c r="AD46" i="4"/>
  <c r="AG28" i="14"/>
  <c r="B46" i="14"/>
  <c r="AG28" i="13"/>
  <c r="B46" i="13"/>
  <c r="AG28" i="11"/>
  <c r="B46" i="9"/>
  <c r="F46" i="9"/>
  <c r="J46" i="9"/>
  <c r="N46" i="9"/>
  <c r="R46" i="9"/>
  <c r="V46" i="9"/>
  <c r="Z46" i="9"/>
  <c r="AD46" i="9"/>
  <c r="AG41" i="14"/>
  <c r="AG28" i="12"/>
  <c r="AG31" i="12"/>
  <c r="B46" i="11"/>
  <c r="F46" i="11"/>
  <c r="J46" i="11"/>
  <c r="N46" i="11"/>
  <c r="R46" i="11"/>
  <c r="V46" i="11"/>
  <c r="Z46" i="11"/>
  <c r="AD46" i="11"/>
  <c r="AG18" i="10"/>
  <c r="B46" i="8"/>
  <c r="AG28" i="8"/>
  <c r="B46" i="7"/>
  <c r="B46" i="6"/>
  <c r="B46" i="5"/>
  <c r="C46" i="5"/>
  <c r="B46" i="4"/>
  <c r="I1" i="1"/>
  <c r="AG46" i="5" l="1"/>
  <c r="AG46" i="10"/>
  <c r="AG46" i="14"/>
  <c r="AG46" i="13"/>
  <c r="AG46" i="12"/>
  <c r="AG46" i="9"/>
  <c r="AG46" i="8"/>
  <c r="AG46" i="7"/>
  <c r="AG46" i="6"/>
  <c r="AG46" i="4"/>
  <c r="AG46" i="11"/>
  <c r="C37" i="15"/>
  <c r="C35" i="15"/>
  <c r="C34" i="15"/>
  <c r="C32" i="15"/>
  <c r="C36" i="15"/>
  <c r="C42" i="15"/>
  <c r="C31" i="15"/>
  <c r="AG29" i="1"/>
  <c r="C33" i="15" s="1"/>
  <c r="AG30" i="1"/>
  <c r="C30" i="15" s="1"/>
  <c r="AG32" i="1"/>
  <c r="AG33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C31" i="1"/>
  <c r="B31" i="1"/>
  <c r="C28" i="1"/>
  <c r="D28" i="1"/>
  <c r="E28" i="1"/>
  <c r="F28" i="1"/>
  <c r="G28" i="1"/>
  <c r="H28" i="1"/>
  <c r="I28" i="1"/>
  <c r="J28" i="1"/>
  <c r="K28" i="1"/>
  <c r="L28" i="1"/>
  <c r="M28" i="1"/>
  <c r="N28" i="1"/>
  <c r="O28" i="1"/>
  <c r="P28" i="1"/>
  <c r="Q28" i="1"/>
  <c r="R28" i="1"/>
  <c r="S28" i="1"/>
  <c r="T28" i="1"/>
  <c r="U28" i="1"/>
  <c r="V28" i="1"/>
  <c r="W28" i="1"/>
  <c r="X28" i="1"/>
  <c r="Y28" i="1"/>
  <c r="Z28" i="1"/>
  <c r="AA28" i="1"/>
  <c r="AB28" i="1"/>
  <c r="AC28" i="1"/>
  <c r="AD28" i="1"/>
  <c r="AE28" i="1"/>
  <c r="AF28" i="1"/>
  <c r="B28" i="1"/>
  <c r="C41" i="1"/>
  <c r="D41" i="1"/>
  <c r="E41" i="1"/>
  <c r="F41" i="1"/>
  <c r="G41" i="1"/>
  <c r="H41" i="1"/>
  <c r="I41" i="1"/>
  <c r="J41" i="1"/>
  <c r="K41" i="1"/>
  <c r="L41" i="1"/>
  <c r="M41" i="1"/>
  <c r="N41" i="1"/>
  <c r="O41" i="1"/>
  <c r="P41" i="1"/>
  <c r="Q41" i="1"/>
  <c r="R41" i="1"/>
  <c r="S41" i="1"/>
  <c r="T41" i="1"/>
  <c r="U41" i="1"/>
  <c r="V41" i="1"/>
  <c r="W41" i="1"/>
  <c r="X41" i="1"/>
  <c r="Y41" i="1"/>
  <c r="Z41" i="1"/>
  <c r="AA41" i="1"/>
  <c r="AB41" i="1"/>
  <c r="AC41" i="1"/>
  <c r="AD41" i="1"/>
  <c r="AE41" i="1"/>
  <c r="AF41" i="1"/>
  <c r="B41" i="1"/>
  <c r="I46" i="1" l="1"/>
  <c r="Z46" i="1"/>
  <c r="B46" i="1"/>
  <c r="E46" i="1"/>
  <c r="AC46" i="1"/>
  <c r="AE46" i="1"/>
  <c r="Q46" i="1"/>
  <c r="G46" i="1"/>
  <c r="M46" i="1"/>
  <c r="Y46" i="1"/>
  <c r="C40" i="15"/>
  <c r="C38" i="15"/>
  <c r="C29" i="15" s="1"/>
  <c r="F46" i="1"/>
  <c r="J46" i="1"/>
  <c r="N46" i="1"/>
  <c r="R46" i="1"/>
  <c r="V46" i="1"/>
  <c r="AD46" i="1"/>
  <c r="K46" i="1"/>
  <c r="S46" i="1"/>
  <c r="W46" i="1"/>
  <c r="AA46" i="1"/>
  <c r="D46" i="1"/>
  <c r="H46" i="1"/>
  <c r="L46" i="1"/>
  <c r="P46" i="1"/>
  <c r="T46" i="1"/>
  <c r="X46" i="1"/>
  <c r="AB46" i="1"/>
  <c r="AF46" i="1"/>
  <c r="U46" i="1"/>
  <c r="O46" i="1"/>
  <c r="C46" i="1"/>
  <c r="AG31" i="1"/>
  <c r="C41" i="15"/>
  <c r="AG42" i="1"/>
  <c r="AG41" i="1"/>
  <c r="AG43" i="1"/>
  <c r="AG44" i="1"/>
  <c r="AG45" i="1"/>
  <c r="AG40" i="1"/>
  <c r="C49" i="15" s="1"/>
  <c r="C39" i="15" l="1"/>
  <c r="C50" i="15"/>
  <c r="AG46" i="1"/>
  <c r="AG38" i="1"/>
  <c r="C47" i="15" s="1"/>
  <c r="AG36" i="1"/>
  <c r="C45" i="15" s="1"/>
  <c r="AG35" i="1"/>
  <c r="C44" i="15" s="1"/>
  <c r="AG34" i="1"/>
  <c r="C43" i="15" s="1"/>
  <c r="AG28" i="1"/>
  <c r="AG27" i="1"/>
  <c r="C28" i="15" s="1"/>
  <c r="AG26" i="1"/>
  <c r="C27" i="15" s="1"/>
  <c r="AG25" i="1"/>
  <c r="C26" i="15" s="1"/>
  <c r="AG24" i="1"/>
  <c r="C25" i="15" s="1"/>
  <c r="AG23" i="1"/>
  <c r="C24" i="15" s="1"/>
  <c r="AG22" i="1"/>
  <c r="C23" i="15" s="1"/>
  <c r="AG21" i="1"/>
  <c r="C22" i="15" s="1"/>
  <c r="C51" i="15" l="1"/>
  <c r="AG12" i="1"/>
  <c r="C12" i="15" s="1"/>
  <c r="AG17" i="1"/>
  <c r="C17" i="15" s="1"/>
  <c r="AG15" i="1"/>
  <c r="C15" i="15" s="1"/>
  <c r="AG13" i="1"/>
  <c r="C13" i="15" s="1"/>
  <c r="AG14" i="1"/>
  <c r="C14" i="15" s="1"/>
  <c r="AG11" i="1"/>
  <c r="C11" i="15" s="1"/>
  <c r="AG10" i="1"/>
  <c r="C10" i="15" s="1"/>
  <c r="AG9" i="1"/>
  <c r="C9" i="15" s="1"/>
  <c r="AG8" i="1"/>
  <c r="C8" i="15" s="1"/>
  <c r="AG7" i="1"/>
  <c r="C7" i="15" s="1"/>
  <c r="AG6" i="1"/>
  <c r="C6" i="15" s="1"/>
  <c r="AG5" i="1"/>
  <c r="C5" i="15" s="1"/>
  <c r="AF18" i="1"/>
  <c r="AE18" i="1"/>
  <c r="AD18" i="1"/>
  <c r="AC18" i="1"/>
  <c r="AB18" i="1"/>
  <c r="AA18" i="1"/>
  <c r="Z18" i="1"/>
  <c r="Y18" i="1"/>
  <c r="X18" i="1"/>
  <c r="W18" i="1"/>
  <c r="V18" i="1"/>
  <c r="U18" i="1"/>
  <c r="T18" i="1"/>
  <c r="S18" i="1"/>
  <c r="R18" i="1"/>
  <c r="Q18" i="1"/>
  <c r="P18" i="1"/>
  <c r="O18" i="1"/>
  <c r="N18" i="1"/>
  <c r="M18" i="1"/>
  <c r="L18" i="1"/>
  <c r="K18" i="1"/>
  <c r="J18" i="1"/>
  <c r="I18" i="1"/>
  <c r="H18" i="1"/>
  <c r="G18" i="1"/>
  <c r="F18" i="1"/>
  <c r="E18" i="1"/>
  <c r="D18" i="1"/>
  <c r="C18" i="1"/>
  <c r="B18" i="1"/>
  <c r="C18" i="15" l="1"/>
  <c r="C52" i="15" s="1"/>
  <c r="AG18" i="1"/>
</calcChain>
</file>

<file path=xl/sharedStrings.xml><?xml version="1.0" encoding="utf-8"?>
<sst xmlns="http://schemas.openxmlformats.org/spreadsheetml/2006/main" count="1000" uniqueCount="85">
  <si>
    <t>Occurrence in time</t>
  </si>
  <si>
    <t>Assistance with questions on</t>
  </si>
  <si>
    <t>Future publication of calls</t>
  </si>
  <si>
    <t>Concept note drafting</t>
  </si>
  <si>
    <t>Supporting documents for eligibility check</t>
  </si>
  <si>
    <t>Eligibility of applicants or co-applicants</t>
  </si>
  <si>
    <t>Eligibility of project ideas</t>
  </si>
  <si>
    <t>Eligibility of activities</t>
  </si>
  <si>
    <t>Eligibility of costs</t>
  </si>
  <si>
    <t>Logical Framework Matrix drafting</t>
  </si>
  <si>
    <t>Partners' search</t>
  </si>
  <si>
    <t>Future capacity building events</t>
  </si>
  <si>
    <t>Recruitment of staff</t>
  </si>
  <si>
    <t>Salaries of staff</t>
  </si>
  <si>
    <t xml:space="preserve">Calculation of per diems </t>
  </si>
  <si>
    <t>Calculation of travel costs</t>
  </si>
  <si>
    <t>Use of the simplified costs option</t>
  </si>
  <si>
    <t>Use of flat rates for the use of private vehicles</t>
  </si>
  <si>
    <t>Use of flat rates for indirect costs</t>
  </si>
  <si>
    <t>Use of the contingency reserve</t>
  </si>
  <si>
    <t>VAT and customs tariffs exemptions</t>
  </si>
  <si>
    <t>EU visibility rules</t>
  </si>
  <si>
    <t>Contract addenda</t>
  </si>
  <si>
    <t>Management of sub-granting schemes</t>
  </si>
  <si>
    <t>Fees for experts</t>
  </si>
  <si>
    <t>Justification of costs and supporting documents</t>
  </si>
  <si>
    <t>Management of time sheets</t>
  </si>
  <si>
    <t>Website management and visibility</t>
  </si>
  <si>
    <t>Rule of origin</t>
  </si>
  <si>
    <t>Rule of nationality</t>
  </si>
  <si>
    <t>TOTAL</t>
  </si>
  <si>
    <t xml:space="preserve">Reporting on indicators </t>
  </si>
  <si>
    <t>Potential applicants</t>
  </si>
  <si>
    <t>Grant beneficiaries</t>
  </si>
  <si>
    <t>Narrative report (interim or final)</t>
  </si>
  <si>
    <t>Financial report (interim or final)</t>
  </si>
  <si>
    <t>Evaluating tenders (specify sub-topic)</t>
  </si>
  <si>
    <t>Preparing tender dossiers (specify sub-topic)</t>
  </si>
  <si>
    <t>Budget reallocations (notification letter)</t>
  </si>
  <si>
    <t>Completion of the budget form</t>
  </si>
  <si>
    <t>Additional topics to chose from:</t>
  </si>
  <si>
    <t>Full application drafting</t>
  </si>
  <si>
    <t>Expenditure verification</t>
  </si>
  <si>
    <t>External evaluations</t>
  </si>
  <si>
    <t>Internal monitoring</t>
  </si>
  <si>
    <t>Management of the project partnership</t>
  </si>
  <si>
    <t>Formulation of partnership relations</t>
  </si>
  <si>
    <t>Conflict resolution of partners' disputes</t>
  </si>
  <si>
    <t>Tender dossiers sub-topics:</t>
  </si>
  <si>
    <t>Single tender for services</t>
  </si>
  <si>
    <t>Single tender for supplies</t>
  </si>
  <si>
    <t>Single tender for works</t>
  </si>
  <si>
    <t>Drafting ToRs for services</t>
  </si>
  <si>
    <t>Drafting technical specifications for supplies</t>
  </si>
  <si>
    <t>Drafting technical specifications for works</t>
  </si>
  <si>
    <t>Evaluating tenders sub-topics:</t>
  </si>
  <si>
    <t>Selection panels or evaluation committees</t>
  </si>
  <si>
    <t>Preparing evaluation reports and notification letters</t>
  </si>
  <si>
    <t>Preparing contracts</t>
  </si>
  <si>
    <t xml:space="preserve"> </t>
  </si>
  <si>
    <t>Preparing tender dossiers (total)</t>
  </si>
  <si>
    <t>Evaluating tenders (total)</t>
  </si>
  <si>
    <t xml:space="preserve">JTS helpdesk tasks supporting prospective and actual applicants (year </t>
  </si>
  <si>
    <t>JTS helpdesk tasks supporting prospective and actual applicants (January</t>
  </si>
  <si>
    <t>JTS helpdesk tasks supporting prospective and actual applicants (March</t>
  </si>
  <si>
    <t>JTS helpdesk tasks supporting prospective and actual applicants (February</t>
  </si>
  <si>
    <t>JTS helpdesk tasks supporting prospective and actual applicants (April</t>
  </si>
  <si>
    <t>JTS helpdesk tasks supporting prospective and actual applicants (May</t>
  </si>
  <si>
    <t>JTS helpdesk tasks supporting prospective and actual applicants (June</t>
  </si>
  <si>
    <t>JTS helpdesk tasks supporting prospective and actual applicants (July</t>
  </si>
  <si>
    <t>JTS helpdesk tasks supporting prospective and actual applicants (December</t>
  </si>
  <si>
    <t>JTS helpdesk tasks supporting prospective and actual applicants (November</t>
  </si>
  <si>
    <t>JTS helpdesk tasks supporting prospective and actual applicants (October</t>
  </si>
  <si>
    <t>JTS helpdesk tasks supporting prospective and actual applicants (September</t>
  </si>
  <si>
    <t>JTS helpdesk tasks supporting prospective and actual applicants (August</t>
  </si>
  <si>
    <t>GRAND TOTAL</t>
  </si>
  <si>
    <t>Simplified procedure for services</t>
  </si>
  <si>
    <t>Simplified procedure for supplies</t>
  </si>
  <si>
    <t>Simplified procedure for works</t>
  </si>
  <si>
    <t>Communication and visibility (events and items)</t>
  </si>
  <si>
    <t>Validating data in the regional monitoring system</t>
  </si>
  <si>
    <t>Revising logical framework matrixes</t>
  </si>
  <si>
    <t xml:space="preserve">Other (e.g.: client enquiries not falling under any other task, media enquiries) </t>
  </si>
  <si>
    <t>Other (Write down the general topic from the list below and add additional rows, when needed):</t>
  </si>
  <si>
    <t>Project 'clinics'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</si>
</sst>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&quot;)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4"/>
      <color rgb="FF3F3F3F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2F2F2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</fills>
  <borders count="2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 style="thick">
        <color theme="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ck">
        <color theme="4"/>
      </top>
      <bottom/>
      <diagonal/>
    </border>
    <border>
      <left style="thin">
        <color rgb="FF7F7F7F"/>
      </left>
      <right style="thin">
        <color rgb="FF7F7F7F"/>
      </right>
      <top/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</borders>
  <cellStyleXfs count="4">
    <xf numFmtId="0" fontId="0" fillId="0" borderId="0"/>
    <xf numFmtId="0" fontId="2" fillId="14" borderId="2" applyNumberFormat="0" applyAlignment="0" applyProtection="0"/>
    <xf numFmtId="0" fontId="3" fillId="0" borderId="3" applyNumberFormat="0" applyFill="0" applyAlignment="0" applyProtection="0"/>
    <xf numFmtId="0" fontId="6" fillId="14" borderId="23" applyNumberFormat="0" applyAlignment="0" applyProtection="0"/>
  </cellStyleXfs>
  <cellXfs count="1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0" fillId="2" borderId="0" xfId="0" applyFill="1"/>
    <xf numFmtId="0" fontId="0" fillId="3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2" borderId="1" xfId="0" applyFill="1" applyBorder="1"/>
    <xf numFmtId="0" fontId="0" fillId="3" borderId="1" xfId="0" applyFill="1" applyBorder="1"/>
    <xf numFmtId="0" fontId="0" fillId="5" borderId="1" xfId="0" applyFill="1" applyBorder="1"/>
    <xf numFmtId="0" fontId="0" fillId="4" borderId="1" xfId="0" applyFill="1" applyBorder="1"/>
    <xf numFmtId="0" fontId="0" fillId="6" borderId="1" xfId="0" applyFill="1" applyBorder="1"/>
    <xf numFmtId="0" fontId="0" fillId="7" borderId="1" xfId="0" applyFill="1" applyBorder="1"/>
    <xf numFmtId="0" fontId="0" fillId="8" borderId="0" xfId="0" applyFill="1"/>
    <xf numFmtId="0" fontId="0" fillId="9" borderId="0" xfId="0" applyFill="1"/>
    <xf numFmtId="0" fontId="0" fillId="10" borderId="0" xfId="0" applyFill="1"/>
    <xf numFmtId="0" fontId="0" fillId="12" borderId="0" xfId="0" applyFill="1"/>
    <xf numFmtId="0" fontId="0" fillId="13" borderId="0" xfId="0" applyFill="1"/>
    <xf numFmtId="0" fontId="0" fillId="8" borderId="1" xfId="0" applyFill="1" applyBorder="1"/>
    <xf numFmtId="0" fontId="0" fillId="9" borderId="1" xfId="0" applyFill="1" applyBorder="1"/>
    <xf numFmtId="0" fontId="0" fillId="10" borderId="1" xfId="0" applyFill="1" applyBorder="1"/>
    <xf numFmtId="0" fontId="0" fillId="13" borderId="1" xfId="0" applyFill="1" applyBorder="1"/>
    <xf numFmtId="0" fontId="0" fillId="12" borderId="1" xfId="0" applyFill="1" applyBorder="1"/>
    <xf numFmtId="0" fontId="0" fillId="11" borderId="1" xfId="0" applyFill="1" applyBorder="1"/>
    <xf numFmtId="0" fontId="2" fillId="14" borderId="2" xfId="1"/>
    <xf numFmtId="0" fontId="3" fillId="10" borderId="3" xfId="2" applyFill="1"/>
    <xf numFmtId="0" fontId="1" fillId="10" borderId="4" xfId="0" applyFont="1" applyFill="1" applyBorder="1"/>
    <xf numFmtId="0" fontId="0" fillId="0" borderId="0" xfId="0" applyAlignment="1">
      <alignment horizontal="left"/>
    </xf>
    <xf numFmtId="0" fontId="0" fillId="2" borderId="5" xfId="0" applyFill="1" applyBorder="1"/>
    <xf numFmtId="0" fontId="0" fillId="3" borderId="5" xfId="0" applyFill="1" applyBorder="1"/>
    <xf numFmtId="0" fontId="0" fillId="5" borderId="5" xfId="0" applyFill="1" applyBorder="1"/>
    <xf numFmtId="0" fontId="0" fillId="4" borderId="6" xfId="0" applyFill="1" applyBorder="1"/>
    <xf numFmtId="0" fontId="0" fillId="6" borderId="6" xfId="0" applyFill="1" applyBorder="1"/>
    <xf numFmtId="0" fontId="0" fillId="7" borderId="6" xfId="0" applyFill="1" applyBorder="1"/>
    <xf numFmtId="0" fontId="1" fillId="0" borderId="7" xfId="0" applyFont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0" fillId="3" borderId="11" xfId="0" applyFill="1" applyBorder="1"/>
    <xf numFmtId="0" fontId="0" fillId="3" borderId="12" xfId="0" applyFill="1" applyBorder="1"/>
    <xf numFmtId="0" fontId="0" fillId="3" borderId="13" xfId="0" applyFill="1" applyBorder="1"/>
    <xf numFmtId="0" fontId="0" fillId="5" borderId="11" xfId="0" applyFill="1" applyBorder="1"/>
    <xf numFmtId="0" fontId="0" fillId="5" borderId="12" xfId="0" applyFill="1" applyBorder="1"/>
    <xf numFmtId="0" fontId="0" fillId="5" borderId="13" xfId="0" applyFill="1" applyBorder="1"/>
    <xf numFmtId="0" fontId="0" fillId="4" borderId="11" xfId="0" applyFill="1" applyBorder="1"/>
    <xf numFmtId="0" fontId="0" fillId="4" borderId="12" xfId="0" applyFill="1" applyBorder="1"/>
    <xf numFmtId="0" fontId="0" fillId="4" borderId="13" xfId="0" applyFill="1" applyBorder="1"/>
    <xf numFmtId="0" fontId="0" fillId="6" borderId="11" xfId="0" applyFill="1" applyBorder="1"/>
    <xf numFmtId="0" fontId="0" fillId="6" borderId="12" xfId="0" applyFill="1" applyBorder="1"/>
    <xf numFmtId="0" fontId="0" fillId="6" borderId="13" xfId="0" applyFill="1" applyBorder="1"/>
    <xf numFmtId="0" fontId="0" fillId="7" borderId="14" xfId="0" applyFill="1" applyBorder="1"/>
    <xf numFmtId="0" fontId="0" fillId="7" borderId="15" xfId="0" applyFill="1" applyBorder="1"/>
    <xf numFmtId="0" fontId="0" fillId="7" borderId="16" xfId="0" applyFill="1" applyBorder="1"/>
    <xf numFmtId="0" fontId="0" fillId="8" borderId="8" xfId="0" applyFill="1" applyBorder="1"/>
    <xf numFmtId="0" fontId="0" fillId="8" borderId="9" xfId="0" applyFill="1" applyBorder="1"/>
    <xf numFmtId="0" fontId="0" fillId="8" borderId="10" xfId="0" applyFill="1" applyBorder="1"/>
    <xf numFmtId="0" fontId="0" fillId="9" borderId="11" xfId="0" applyFill="1" applyBorder="1"/>
    <xf numFmtId="0" fontId="0" fillId="9" borderId="12" xfId="0" applyFill="1" applyBorder="1"/>
    <xf numFmtId="0" fontId="0" fillId="9" borderId="13" xfId="0" applyFill="1" applyBorder="1"/>
    <xf numFmtId="0" fontId="0" fillId="10" borderId="11" xfId="0" applyFill="1" applyBorder="1"/>
    <xf numFmtId="0" fontId="0" fillId="10" borderId="12" xfId="0" applyFill="1" applyBorder="1"/>
    <xf numFmtId="0" fontId="0" fillId="10" borderId="13" xfId="0" applyFill="1" applyBorder="1"/>
    <xf numFmtId="0" fontId="0" fillId="7" borderId="11" xfId="0" applyFill="1" applyBorder="1"/>
    <xf numFmtId="0" fontId="0" fillId="7" borderId="12" xfId="0" applyFill="1" applyBorder="1"/>
    <xf numFmtId="0" fontId="0" fillId="7" borderId="13" xfId="0" applyFill="1" applyBorder="1"/>
    <xf numFmtId="0" fontId="0" fillId="13" borderId="11" xfId="0" applyFill="1" applyBorder="1"/>
    <xf numFmtId="0" fontId="0" fillId="13" borderId="12" xfId="0" applyFill="1" applyBorder="1"/>
    <xf numFmtId="0" fontId="0" fillId="13" borderId="13" xfId="0" applyFill="1" applyBorder="1"/>
    <xf numFmtId="0" fontId="0" fillId="12" borderId="11" xfId="0" applyFill="1" applyBorder="1"/>
    <xf numFmtId="0" fontId="0" fillId="12" borderId="12" xfId="0" applyFill="1" applyBorder="1"/>
    <xf numFmtId="0" fontId="0" fillId="12" borderId="13" xfId="0" applyFill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8" borderId="17" xfId="0" applyFill="1" applyBorder="1"/>
    <xf numFmtId="0" fontId="0" fillId="9" borderId="17" xfId="0" applyFill="1" applyBorder="1"/>
    <xf numFmtId="0" fontId="0" fillId="10" borderId="17" xfId="0" applyFill="1" applyBorder="1"/>
    <xf numFmtId="0" fontId="0" fillId="6" borderId="4" xfId="0" applyFill="1" applyBorder="1"/>
    <xf numFmtId="0" fontId="0" fillId="5" borderId="4" xfId="0" applyFill="1" applyBorder="1"/>
    <xf numFmtId="0" fontId="0" fillId="7" borderId="4" xfId="0" applyFill="1" applyBorder="1"/>
    <xf numFmtId="0" fontId="0" fillId="12" borderId="17" xfId="0" applyFill="1" applyBorder="1"/>
    <xf numFmtId="0" fontId="0" fillId="11" borderId="17" xfId="0" applyFill="1" applyBorder="1"/>
    <xf numFmtId="0" fontId="0" fillId="0" borderId="4" xfId="0" applyBorder="1"/>
    <xf numFmtId="0" fontId="2" fillId="14" borderId="11" xfId="1" applyBorder="1"/>
    <xf numFmtId="0" fontId="2" fillId="14" borderId="12" xfId="1" applyBorder="1"/>
    <xf numFmtId="0" fontId="2" fillId="14" borderId="13" xfId="1" applyBorder="1"/>
    <xf numFmtId="0" fontId="0" fillId="11" borderId="11" xfId="0" applyFill="1" applyBorder="1"/>
    <xf numFmtId="0" fontId="0" fillId="11" borderId="12" xfId="0" applyFill="1" applyBorder="1"/>
    <xf numFmtId="0" fontId="0" fillId="11" borderId="13" xfId="0" applyFill="1" applyBorder="1"/>
    <xf numFmtId="0" fontId="1" fillId="0" borderId="18" xfId="0" applyFont="1" applyBorder="1"/>
    <xf numFmtId="0" fontId="2" fillId="14" borderId="19" xfId="1" applyBorder="1"/>
    <xf numFmtId="0" fontId="1" fillId="0" borderId="1" xfId="0" applyFont="1" applyBorder="1"/>
    <xf numFmtId="0" fontId="1" fillId="7" borderId="1" xfId="0" applyFont="1" applyFill="1" applyBorder="1"/>
    <xf numFmtId="0" fontId="0" fillId="7" borderId="20" xfId="0" applyFill="1" applyBorder="1"/>
    <xf numFmtId="0" fontId="4" fillId="0" borderId="20" xfId="0" applyFont="1" applyBorder="1"/>
    <xf numFmtId="0" fontId="0" fillId="7" borderId="21" xfId="0" applyFill="1" applyBorder="1"/>
    <xf numFmtId="0" fontId="4" fillId="0" borderId="21" xfId="0" applyFont="1" applyBorder="1"/>
    <xf numFmtId="0" fontId="0" fillId="7" borderId="22" xfId="0" applyFill="1" applyBorder="1"/>
    <xf numFmtId="0" fontId="4" fillId="0" borderId="22" xfId="0" applyFont="1" applyBorder="1"/>
    <xf numFmtId="0" fontId="5" fillId="0" borderId="0" xfId="0" applyFont="1"/>
    <xf numFmtId="164" fontId="5" fillId="0" borderId="0" xfId="0" applyNumberFormat="1" applyFont="1" applyAlignment="1">
      <alignment horizontal="left"/>
    </xf>
    <xf numFmtId="0" fontId="7" fillId="14" borderId="23" xfId="3" applyFont="1"/>
    <xf numFmtId="0" fontId="0" fillId="0" borderId="1" xfId="0" applyBorder="1" applyAlignment="1">
      <alignment wrapText="1"/>
    </xf>
    <xf numFmtId="0" fontId="0" fillId="15" borderId="1" xfId="0" applyFill="1" applyBorder="1"/>
    <xf numFmtId="0" fontId="0" fillId="0" borderId="0" xfId="0" applyAlignment="1">
      <alignment wrapText="1"/>
    </xf>
    <xf numFmtId="0" fontId="0" fillId="13" borderId="5" xfId="0" applyFill="1" applyBorder="1"/>
    <xf numFmtId="0" fontId="0" fillId="15" borderId="17" xfId="0" applyFill="1" applyBorder="1"/>
    <xf numFmtId="0" fontId="0" fillId="15" borderId="11" xfId="0" applyFill="1" applyBorder="1"/>
    <xf numFmtId="0" fontId="0" fillId="15" borderId="12" xfId="0" applyFill="1" applyBorder="1"/>
    <xf numFmtId="0" fontId="0" fillId="15" borderId="13" xfId="0" applyFill="1" applyBorder="1"/>
    <xf numFmtId="0" fontId="1" fillId="10" borderId="0" xfId="0" applyFont="1" applyFill="1" applyAlignment="1">
      <alignment horizontal="center"/>
    </xf>
    <xf numFmtId="164" fontId="1" fillId="0" borderId="0" xfId="0" applyNumberFormat="1" applyFont="1" applyAlignment="1">
      <alignment horizontal="left"/>
    </xf>
    <xf numFmtId="0" fontId="0" fillId="16" borderId="1" xfId="0" applyFill="1" applyBorder="1"/>
    <xf numFmtId="0" fontId="0" fillId="16" borderId="6" xfId="0" applyFill="1" applyBorder="1"/>
    <xf numFmtId="0" fontId="0" fillId="16" borderId="24" xfId="0" applyFill="1" applyBorder="1"/>
    <xf numFmtId="0" fontId="0" fillId="16" borderId="25" xfId="0" applyFill="1" applyBorder="1"/>
    <xf numFmtId="0" fontId="0" fillId="16" borderId="26" xfId="0" applyFill="1" applyBorder="1"/>
  </cellXfs>
  <cellStyles count="4">
    <cellStyle name="Calculation" xfId="1" builtinId="22"/>
    <cellStyle name="Heading 1" xfId="2" builtinId="16"/>
    <cellStyle name="Normal" xfId="0" builtinId="0"/>
    <cellStyle name="Output" xfId="3" builtinId="2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microsoft.com/office/2017/10/relationships/person" Target="persons/perso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F52"/>
  <sheetViews>
    <sheetView tabSelected="1" zoomScaleNormal="100" workbookViewId="0">
      <selection activeCell="D52" sqref="D52"/>
    </sheetView>
  </sheetViews>
  <sheetFormatPr defaultRowHeight="14.4" x14ac:dyDescent="0.3"/>
  <cols>
    <col min="1" max="1" width="11.77734375" customWidth="1"/>
    <col min="2" max="2" width="53.77734375" customWidth="1"/>
    <col min="3" max="3" width="9.77734375" customWidth="1"/>
    <col min="4" max="4" width="7.5546875" customWidth="1"/>
    <col min="5" max="5" width="7.77734375" customWidth="1"/>
  </cols>
  <sheetData>
    <row r="1" spans="2:6" ht="17.399999999999999" x14ac:dyDescent="0.35">
      <c r="B1" s="103" t="s">
        <v>62</v>
      </c>
      <c r="E1" s="104">
        <v>2023</v>
      </c>
      <c r="F1" s="103"/>
    </row>
    <row r="2" spans="2:6" x14ac:dyDescent="0.3">
      <c r="B2" s="1"/>
    </row>
    <row r="3" spans="2:6" ht="20.399999999999999" thickBot="1" x14ac:dyDescent="0.45">
      <c r="B3" s="26" t="s">
        <v>32</v>
      </c>
    </row>
    <row r="4" spans="2:6" ht="15" thickTop="1" x14ac:dyDescent="0.3">
      <c r="B4" s="93" t="s">
        <v>1</v>
      </c>
      <c r="C4" s="2" t="s">
        <v>30</v>
      </c>
    </row>
    <row r="5" spans="2:6" x14ac:dyDescent="0.3">
      <c r="B5" s="8" t="s">
        <v>2</v>
      </c>
      <c r="C5" s="95">
        <f>Jan!AG5+Feb!AG5+Mar!AG5+Apr!AG5+May!AG5+Jun!AG5+Jul!AG5+Aug!AG5+Sep!AG5+Oct!AG5+Nov!AG5+Dec!AG5</f>
        <v>0</v>
      </c>
    </row>
    <row r="6" spans="2:6" x14ac:dyDescent="0.3">
      <c r="B6" s="9" t="s">
        <v>5</v>
      </c>
      <c r="C6" s="95">
        <f>Jan!AG6+Feb!AG6+Mar!AG6+Apr!AG6+May!AG6+Jun!AG6+Jul!AG6+Aug!AG6+Sep!AG6+Oct!AG6+Nov!AG6+Dec!AG6</f>
        <v>0</v>
      </c>
    </row>
    <row r="7" spans="2:6" x14ac:dyDescent="0.3">
      <c r="B7" s="9" t="s">
        <v>6</v>
      </c>
      <c r="C7" s="95">
        <f>Jan!AG7+Feb!AG7+Mar!AG7+Apr!AG7+May!AG7+Jun!AG7+Jul!AG7+Aug!AG7+Sep!AG7+Oct!AG7+Nov!AG7+Dec!AG7</f>
        <v>0</v>
      </c>
    </row>
    <row r="8" spans="2:6" x14ac:dyDescent="0.3">
      <c r="B8" s="9" t="s">
        <v>7</v>
      </c>
      <c r="C8" s="95">
        <f>Jan!AG8+Feb!AG8+Mar!AG8+Apr!AG8+May!AG8+Jun!AG8+Jul!AG8+Aug!AG8+Sep!AG8+Oct!AG8+Nov!AG8+Dec!AG8</f>
        <v>0</v>
      </c>
    </row>
    <row r="9" spans="2:6" x14ac:dyDescent="0.3">
      <c r="B9" s="9" t="s">
        <v>8</v>
      </c>
      <c r="C9" s="95">
        <f>Jan!AG9+Feb!AG9+Mar!AG9+Apr!AG9+May!AG9+Jun!AG9+Jul!AG9+Aug!AG9+Sep!AG9+Oct!AG9+Nov!AG9+Dec!AG9</f>
        <v>0</v>
      </c>
    </row>
    <row r="10" spans="2:6" x14ac:dyDescent="0.3">
      <c r="B10" s="10" t="s">
        <v>3</v>
      </c>
      <c r="C10" s="95">
        <f>Jan!AG10+Feb!AG10+Mar!AG10+Apr!AG10+May!AG10+Jun!AG10+Jul!AG10+Aug!AG10+Sep!AG10+Oct!AG10+Nov!AG10+Dec!AG10</f>
        <v>0</v>
      </c>
    </row>
    <row r="11" spans="2:6" x14ac:dyDescent="0.3">
      <c r="B11" s="10" t="s">
        <v>41</v>
      </c>
      <c r="C11" s="95">
        <f>Jan!AG11+Feb!AG11+Mar!AG11+Apr!AG11+May!AG11+Jun!AG11+Jul!AG11+Aug!AG11+Sep!AG11+Oct!AG11+Nov!AG11+Dec!AG11</f>
        <v>0</v>
      </c>
    </row>
    <row r="12" spans="2:6" x14ac:dyDescent="0.3">
      <c r="B12" s="10" t="s">
        <v>9</v>
      </c>
      <c r="C12" s="95">
        <f>Jan!AG12+Feb!AG12+Mar!AG12+Apr!AG12+May!AG12+Jun!AG12+Jul!AG12+Aug!AG12+Sep!AG12+Oct!AG12+Nov!AG12+Dec!AG12</f>
        <v>0</v>
      </c>
    </row>
    <row r="13" spans="2:6" x14ac:dyDescent="0.3">
      <c r="B13" s="10" t="s">
        <v>39</v>
      </c>
      <c r="C13" s="95">
        <f>Jan!AG13+Feb!AG13+Mar!AG13+Apr!AG13+May!AG13+Jun!AG13+Jul!AG13+Aug!AG13+Sep!AG13+Oct!AG13+Nov!AG13+Dec!AG13</f>
        <v>0</v>
      </c>
    </row>
    <row r="14" spans="2:6" x14ac:dyDescent="0.3">
      <c r="B14" s="11" t="s">
        <v>4</v>
      </c>
      <c r="C14" s="95">
        <f>Jan!AG14+Feb!AG14+Mar!AG14+Apr!AG14+May!AG14+Jun!AG14+Jul!AG14+Aug!AG14+Sep!AG14+Oct!AG14+Nov!AG14+Dec!AG14</f>
        <v>0</v>
      </c>
    </row>
    <row r="15" spans="2:6" x14ac:dyDescent="0.3">
      <c r="B15" s="12" t="s">
        <v>10</v>
      </c>
      <c r="C15" s="95">
        <f>Jan!AG15+Feb!AG15+Mar!AG15+Apr!AG15+May!AG15+Jun!AG15+Jul!AG15+Aug!AG15+Sep!AG15+Oct!AG15+Nov!AG15+Dec!AG15</f>
        <v>0</v>
      </c>
    </row>
    <row r="16" spans="2:6" x14ac:dyDescent="0.3">
      <c r="B16" s="116" t="s">
        <v>84</v>
      </c>
      <c r="C16" s="95">
        <f>Jan!AG16+Feb!AG16+Mar!AG16+Apr!AG16+May!AG16+Jun!AG16+Jul!AG16+Aug!AG16+Sep!AG16+Oct!AG16+Nov!AG16+Dec!AG16</f>
        <v>0</v>
      </c>
    </row>
    <row r="17" spans="2:3" x14ac:dyDescent="0.3">
      <c r="B17" s="13" t="s">
        <v>11</v>
      </c>
      <c r="C17" s="95">
        <f>Jan!AG17+Feb!AG17+Mar!AG17+Apr!AG17+May!AG17+Jun!AG17+Jul!AG17+Aug!AG17+Sep!AG17+Oct!AG17+Nov!AG17+Dec!AG17</f>
        <v>0</v>
      </c>
    </row>
    <row r="18" spans="2:3" x14ac:dyDescent="0.3">
      <c r="B18" s="2" t="s">
        <v>30</v>
      </c>
      <c r="C18" s="94">
        <f>SUM(C5:C17)</f>
        <v>0</v>
      </c>
    </row>
    <row r="19" spans="2:3" x14ac:dyDescent="0.3">
      <c r="B19" s="2"/>
    </row>
    <row r="20" spans="2:3" ht="20.399999999999999" thickBot="1" x14ac:dyDescent="0.45">
      <c r="B20" s="26" t="s">
        <v>33</v>
      </c>
    </row>
    <row r="21" spans="2:3" ht="15" thickTop="1" x14ac:dyDescent="0.3">
      <c r="B21" s="93" t="s">
        <v>1</v>
      </c>
      <c r="C21" s="2" t="s">
        <v>30</v>
      </c>
    </row>
    <row r="22" spans="2:3" x14ac:dyDescent="0.3">
      <c r="B22" s="19" t="s">
        <v>26</v>
      </c>
      <c r="C22" s="95">
        <f>Jan!AG21+Feb!AG21+Mar!AG21+Apr!AG21+May!AG21+Jun!AG21+Jul!AG21+Aug!AG21+Sep!AG21+Oct!AG21+Nov!AG21+Dec!AG21</f>
        <v>0</v>
      </c>
    </row>
    <row r="23" spans="2:3" x14ac:dyDescent="0.3">
      <c r="B23" s="20" t="s">
        <v>14</v>
      </c>
      <c r="C23" s="95">
        <f>Jan!AG22+Feb!AG22+Mar!AG22+Apr!AG22+May!AG22+Jun!AG22+Jul!AG22+Aug!AG22+Sep!AG22+Oct!AG22+Nov!AG22+Dec!AG22</f>
        <v>0</v>
      </c>
    </row>
    <row r="24" spans="2:3" x14ac:dyDescent="0.3">
      <c r="B24" s="21" t="s">
        <v>17</v>
      </c>
      <c r="C24" s="95">
        <f>Jan!AG23+Feb!AG23+Mar!AG23+Apr!AG23+May!AG23+Jun!AG23+Jul!AG23+Aug!AG23+Sep!AG23+Oct!AG23+Nov!AG23+Dec!AG23</f>
        <v>0</v>
      </c>
    </row>
    <row r="25" spans="2:3" x14ac:dyDescent="0.3">
      <c r="B25" s="12" t="s">
        <v>20</v>
      </c>
      <c r="C25" s="95">
        <f>Jan!AG24+Feb!AG24+Mar!AG24+Apr!AG24+May!AG24+Jun!AG24+Jul!AG24+Aug!AG24+Sep!AG24+Oct!AG24+Nov!AG24+Dec!AG24</f>
        <v>0</v>
      </c>
    </row>
    <row r="26" spans="2:3" x14ac:dyDescent="0.3">
      <c r="B26" s="12" t="s">
        <v>25</v>
      </c>
      <c r="C26" s="95">
        <f>Jan!AG25+Feb!AG25+Mar!AG25+Apr!AG25+May!AG25+Jun!AG25+Jul!AG25+Aug!AG25+Sep!AG25+Oct!AG25+Nov!AG25+Dec!AG25</f>
        <v>0</v>
      </c>
    </row>
    <row r="27" spans="2:3" x14ac:dyDescent="0.3">
      <c r="B27" s="10" t="s">
        <v>34</v>
      </c>
      <c r="C27" s="95">
        <f>Jan!AG26+Feb!AG26+Mar!AG26+Apr!AG26+May!AG26+Jun!AG26+Jul!AG26+Aug!AG26+Sep!AG26+Oct!AG26+Nov!AG26+Dec!AG26</f>
        <v>0</v>
      </c>
    </row>
    <row r="28" spans="2:3" x14ac:dyDescent="0.3">
      <c r="B28" s="10" t="s">
        <v>35</v>
      </c>
      <c r="C28" s="95">
        <f>Jan!AG27+Feb!AG27+Mar!AG27+Apr!AG27+May!AG27+Jun!AG27+Jul!AG27+Aug!AG27+Sep!AG27+Oct!AG27+Nov!AG27+Dec!AG27</f>
        <v>0</v>
      </c>
    </row>
    <row r="29" spans="2:3" x14ac:dyDescent="0.3">
      <c r="B29" s="96" t="s">
        <v>60</v>
      </c>
      <c r="C29" s="95">
        <f>SUM(C30:C38)</f>
        <v>0</v>
      </c>
    </row>
    <row r="30" spans="2:3" x14ac:dyDescent="0.3">
      <c r="B30" s="97" t="s">
        <v>49</v>
      </c>
      <c r="C30" s="98">
        <f>IFERROR(VLOOKUP("Single tender for services",Jan!$A$29:$AG$44,33, FALSE),0)+IFERROR(VLOOKUP("Single tender for services",Feb!$A$29:$AG$44,33, FALSE),0)+IFERROR(VLOOKUP("Single tender for services",Mar!$A$29:$AG$44,33, FALSE),0)+IFERROR(VLOOKUP("Single tender for services",Apr!$A$29:$AG$44,33, FALSE),0)+IFERROR(VLOOKUP("Single tender for services",May!$A$29:$AG$44,33, FALSE),0)+IFERROR(VLOOKUP("Single tender for services",Jun!$A$29:$AG$44,33, FALSE),0)+IFERROR(VLOOKUP("Single tender for services",Jul!$A$29:$AG$44,33, FALSE),0)+IFERROR(VLOOKUP("Single tender for services",Aug!$A$29:$AG$44,33, FALSE),0)+IFERROR(VLOOKUP("Single tender for services",Sep!$A$29:$AG$44,33, FALSE),0)+IFERROR(VLOOKUP("Single tender for services",Oct!$A$29:$AG$44,33, FALSE),0)+IFERROR(VLOOKUP("Single tender for services",Nov!$A$29:$AG$44,33, FALSE),0)+IFERROR(VLOOKUP("Single tender for services",Dec!$A$29:$AG$44,33, FALSE),0)</f>
        <v>0</v>
      </c>
    </row>
    <row r="31" spans="2:3" x14ac:dyDescent="0.3">
      <c r="B31" s="99" t="s">
        <v>50</v>
      </c>
      <c r="C31" s="100">
        <f>IFERROR(VLOOKUP("Single tender for supplies",Jan!$A$29:$AG$44,33, FALSE),0)+IFERROR(VLOOKUP("Single tender for supplies",Feb!$A$29:$AG$44,33, FALSE),0)+IFERROR(VLOOKUP("Single tender for supplies",Mar!$A$29:$AG$44,33, FALSE),0)+IFERROR(VLOOKUP("Single tender for supplies",Apr!$A$29:$AG$44,33, FALSE),0)+IFERROR(VLOOKUP("Single tender for supplies",May!$A$29:$AG$44,33, FALSE),0)+IFERROR(VLOOKUP("Single tender for supplies",Jun!$A$29:$AG$44,33, FALSE),0)+IFERROR(VLOOKUP("Single tender for supplies",Jul!$A$29:$AG$44,33, FALSE),0)+IFERROR(VLOOKUP("Single tender for supplies",Aug!$A$29:$AG$44,33, FALSE),0)+IFERROR(VLOOKUP("Single tender for supplies",Sep!$A$29:$AG$44,33, FALSE),0)+IFERROR(VLOOKUP("Single tender for supplies",Oct!$A$29:$AG$44,33, FALSE),0)+IFERROR(VLOOKUP("Single tender for supplies",Nov!$A$29:$AG$44,33, FALSE),0)+IFERROR(VLOOKUP("Single tender for supplies",Dec!$A$29:$AG$44,33, FALSE),0)</f>
        <v>0</v>
      </c>
    </row>
    <row r="32" spans="2:3" x14ac:dyDescent="0.3">
      <c r="B32" s="99" t="s">
        <v>51</v>
      </c>
      <c r="C32" s="100">
        <f>IFERROR(VLOOKUP("Single tender for works",Jan!$A$29:$AG$44,33, FALSE),0)+IFERROR(VLOOKUP("Single tender for works",Feb!$A$29:$AG$44,33, FALSE),0)+IFERROR(VLOOKUP("Single tender for works",Mar!$A$29:$AG$44,33, FALSE),0)+IFERROR(VLOOKUP("Single tender for works",Apr!$A$29:$AG$44,33, FALSE),0)+IFERROR(VLOOKUP("Single tender for works",May!$A$29:$AG$44,33, FALSE),0)+IFERROR(VLOOKUP("Single tender for works",Jun!$A$29:$AG$44,33, FALSE),0)+IFERROR(VLOOKUP("Single tender for works",Jul!$A$29:$AG$44,33, FALSE),0)+IFERROR(VLOOKUP("Single tender for works",Aug!$A$29:$AG$44,33, FALSE),0)+IFERROR(VLOOKUP("Single tender for works",Sep!$A$29:$AG$44,33, FALSE),0)+IFERROR(VLOOKUP("Single tender for works",Oct!$A$29:$AG$44,33, FALSE),0)+IFERROR(VLOOKUP("Single tender for works",Nov!$A$29:$AG$44,33, FALSE),0)+IFERROR(VLOOKUP("Single tender for works",Dec!$A$29:$AG$44,33, FALSE),0)</f>
        <v>0</v>
      </c>
    </row>
    <row r="33" spans="2:3" x14ac:dyDescent="0.3">
      <c r="B33" s="99" t="s">
        <v>76</v>
      </c>
      <c r="C33" s="100">
        <f>IFERROR(VLOOKUP("Competitive negotiated procedure for services",Jan!$A$29:$AG$44,33, FALSE),0)+IFERROR(VLOOKUP("Competitive negotiated procedure for services",Feb!$A$29:$AG$44,33, FALSE),0)+IFERROR(VLOOKUP("Competitive negotiated procedure for services",Mar!$A$29:$AG$44,33, FALSE),0)+IFERROR(VLOOKUP("Competitive negotiated procedure for services",Apr!$A$29:$AG$44,33, FALSE),0)+IFERROR(VLOOKUP("Competitive negotiated procedure for services",May!$A$29:$AG$44,33, FALSE),0)+IFERROR(VLOOKUP("Competitive negotiated procedure for services",Jun!$A$29:$AG$44,33, FALSE),0)+IFERROR(VLOOKUP("Competitive negotiated procedure for services",Jul!$A$29:$AG$44,33, FALSE),0)+IFERROR(VLOOKUP("Competitive negotiated procedure for services",Aug!$A$29:$AG$44,33, FALSE),0)+IFERROR(VLOOKUP("Competitive negotiated procedure for services",Sep!$A$29:$AG$44,33, FALSE),0)+IFERROR(VLOOKUP("Competitive negotiated procedure for services",Oct!$A$29:$AG$44,33, FALSE),0)+IFERROR(VLOOKUP("Competitive negotiated procedure for services",Nov!$A$29:$AG$44,33, FALSE),0)+IFERROR(VLOOKUP("Competitive negotiated procedure for services",Dec!$A$29:$AG$44,33, FALSE),0)</f>
        <v>0</v>
      </c>
    </row>
    <row r="34" spans="2:3" x14ac:dyDescent="0.3">
      <c r="B34" s="99" t="s">
        <v>77</v>
      </c>
      <c r="C34" s="100">
        <f>IFERROR(VLOOKUP("Competitive negotiated procedure for supplies",Jan!$A$29:$AG$44,33, FALSE),0)+IFERROR(VLOOKUP("Competitive negotiated procedure for supplies",Feb!$A$29:$AG$44,33, FALSE),0)+IFERROR(VLOOKUP("Competitive negotiated procedure for supplies",Mar!$A$29:$AG$44,33, FALSE),0)+IFERROR(VLOOKUP("Competitive negotiated procedure for supplies",Apr!$A$29:$AG$44,33, FALSE),0)+IFERROR(VLOOKUP("Competitive negotiated procedure for supplies",May!$A$29:$AG$44,33, FALSE),0)+IFERROR(VLOOKUP("Competitive negotiated procedure for supplies",Jun!$A$29:$AG$44,33, FALSE),0)+IFERROR(VLOOKUP("Competitive negotiated procedure for supplies",Jul!$A$29:$AG$44,33, FALSE),0)+IFERROR(VLOOKUP("Competitive negotiated procedure for supplies",Aug!$A$29:$AG$44,33, FALSE),0)+IFERROR(VLOOKUP("Competitive negotiated procedure for supplies",Sep!$A$29:$AG$44,33, FALSE),0)+IFERROR(VLOOKUP("Competitive negotiated procedure for supplies",Oct!$A$29:$AG$44,33, FALSE),0)+IFERROR(VLOOKUP("Competitive negotiated procedure for supplies",Nov!$A$29:$AG$44,33, FALSE),0)+IFERROR(VLOOKUP("Competitive negotiated procedure for supplies",Dec!$A$29:$AG$44,33, FALSE),0)</f>
        <v>0</v>
      </c>
    </row>
    <row r="35" spans="2:3" x14ac:dyDescent="0.3">
      <c r="B35" s="99" t="s">
        <v>78</v>
      </c>
      <c r="C35" s="100">
        <f>IFERROR(VLOOKUP("Competitive negotiated procedure for works",Jan!$A$29:$AG$44,33, FALSE),0)+IFERROR(VLOOKUP("Competitive negotiated procedure for works",Feb!$A$29:$AG$44,33, FALSE),0)+IFERROR(VLOOKUP("Competitive negotiated procedure for works",Mar!$A$29:$AG$44,33, FALSE),0)+IFERROR(VLOOKUP("Competitive negotiated procedure for works",Apr!$A$29:$AG$44,33, FALSE),0)+IFERROR(VLOOKUP("Competitive negotiated procedure for works",May!$A$29:$AG$44,33, FALSE),0)+IFERROR(VLOOKUP("Competitive negotiated procedure for works",Jun!$A$29:$AG$44,33, FALSE),0)+IFERROR(VLOOKUP("Competitive negotiated procedure for works",Jul!$A$29:$AG$44,33, FALSE),0)+IFERROR(VLOOKUP("Competitive negotiated procedure for works",Aug!$A$29:$AG$44,33, FALSE),0)+IFERROR(VLOOKUP("Competitive negotiated procedure for works",Sep!$A$29:$AG$44,33, FALSE),0)+IFERROR(VLOOKUP("Competitive negotiated procedure for works",Oct!$A$29:$AG$44,33, FALSE),0)+IFERROR(VLOOKUP("Competitive negotiated procedure for works",Nov!$A$29:$AG$44,33, FALSE),0)+IFERROR(VLOOKUP("Competitive negotiated procedure for works",Dec!$A$29:$AG$44,33, FALSE),0)</f>
        <v>0</v>
      </c>
    </row>
    <row r="36" spans="2:3" x14ac:dyDescent="0.3">
      <c r="B36" s="99" t="s">
        <v>52</v>
      </c>
      <c r="C36" s="100">
        <f>IFERROR(VLOOKUP("Drafting ToRs for services",Jan!$A$29:$AG$44,33, FALSE),0)+IFERROR(VLOOKUP("Drafting ToRs for services",Feb!$A$29:$AG$44,33, FALSE),0)+IFERROR(VLOOKUP("Drafting ToRs for services",Mar!$A$29:$AG$44,33, FALSE),0)+IFERROR(VLOOKUP("Drafting ToRs for services",Apr!$A$29:$AG$44,33, FALSE),0)+IFERROR(VLOOKUP("Drafting ToRs for services",May!$A$29:$AG$44,33, FALSE),0)+IFERROR(VLOOKUP("Drafting ToRs for services",Jun!$A$29:$AG$44,33, FALSE),0)+IFERROR(VLOOKUP("Drafting ToRs for services",Jul!$A$29:$AG$44,33, FALSE),0)+IFERROR(VLOOKUP("Drafting ToRs for services",Aug!$A$29:$AG$44,33, FALSE),0)+IFERROR(VLOOKUP("Drafting ToRs for services",Sep!$A$29:$AG$44,33, FALSE),0)+IFERROR(VLOOKUP("Drafting ToRs for services",Oct!$A$29:$AG$44,33, FALSE),0)+IFERROR(VLOOKUP("Drafting ToRs for services",Nov!$A$29:$AG$44,33, FALSE),0)+IFERROR(VLOOKUP("Drafting ToRs for services",Dec!$A$29:$AG$44,33, FALSE),0)</f>
        <v>0</v>
      </c>
    </row>
    <row r="37" spans="2:3" x14ac:dyDescent="0.3">
      <c r="B37" s="99" t="s">
        <v>53</v>
      </c>
      <c r="C37" s="100">
        <f>IFERROR(VLOOKUP("Drafting technical specifications for supplies",Jan!$A$29:$AG$44,33, FALSE),0)+IFERROR(VLOOKUP("Drafting technical specifications for supplies",Feb!$A$29:$AG$44,33, FALSE),0)+IFERROR(VLOOKUP("Drafting technical specifications for supplies",Mar!$A$29:$AG$44,33, FALSE),0)+IFERROR(VLOOKUP("Drafting technical specifications for supplies",Apr!$A$29:$AG$44,33, FALSE),0)+IFERROR(VLOOKUP("Drafting technical specifications for supplies",May!$A$29:$AG$44,33, FALSE),0)+IFERROR(VLOOKUP("Drafting technical specifications for supplies",Jun!$A$29:$AG$44,33, FALSE),0)+IFERROR(VLOOKUP("Drafting technical specifications for supplies",Jul!$A$29:$AG$44,33, FALSE),0)+IFERROR(VLOOKUP("Drafting technical specifications for supplies",Aug!$A$29:$AG$44,33, FALSE),0)+IFERROR(VLOOKUP("Drafting technical specifications for supplies",Sep!$A$29:$AG$44,33, FALSE),0)+IFERROR(VLOOKUP("Drafting technical specifications for supplies",Oct!$A$29:$AG$44,33, FALSE),0)+IFERROR(VLOOKUP("Drafting technical specifications for supplies",Nov!$A$29:$AG$44,33, FALSE),0)+IFERROR(VLOOKUP("Drafting technical specifications for supplies",Dec!$A$29:$AG$44,33, FALSE),0)</f>
        <v>0</v>
      </c>
    </row>
    <row r="38" spans="2:3" x14ac:dyDescent="0.3">
      <c r="B38" s="101" t="s">
        <v>54</v>
      </c>
      <c r="C38" s="102">
        <f>IFERROR(VLOOKUP("Drafting technical specifications for works",Jan!$A$29:$AG$44,33, FALSE),0)+IFERROR(VLOOKUP("Drafting technical specifications for works",Feb!$A$29:$AG$44,33, FALSE),0)+IFERROR(VLOOKUP("Drafting technical specifications for works",Mar!$A$29:$AG$44,33, FALSE),0)+IFERROR(VLOOKUP("Drafting technical specifications for works",Apr!$A$29:$AG$44,33, FALSE),0)+IFERROR(VLOOKUP("Drafting technical specifications for works",May!$A$29:$AG$44,33, FALSE),0)+IFERROR(VLOOKUP("Drafting technical specifications for works",Jun!$A$29:$AG$44,33, FALSE),0)+IFERROR(VLOOKUP("Drafting technical specifications for works",Jul!$A$29:$AG$44,33, FALSE),0)+IFERROR(VLOOKUP("Drafting technical specifications for works",Aug!$A$29:$AG$44,33, FALSE),0)+IFERROR(VLOOKUP("Drafting technical specifications for works",Sep!$A$29:$AG$44,33, FALSE),0)+IFERROR(VLOOKUP("Drafting technical specifications for works",Oct!$A$29:$AG$44,33, FALSE),0)+IFERROR(VLOOKUP("Drafting technical specifications for works",Nov!$A$29:$AG$44,33, FALSE),0)+IFERROR(VLOOKUP("Drafting technical specifications for works",Dec!$A$29:$AG$44,33, FALSE),0)</f>
        <v>0</v>
      </c>
    </row>
    <row r="39" spans="2:3" x14ac:dyDescent="0.3">
      <c r="B39" s="96" t="s">
        <v>61</v>
      </c>
      <c r="C39" s="95">
        <f>SUM(C40:C42)</f>
        <v>0</v>
      </c>
    </row>
    <row r="40" spans="2:3" x14ac:dyDescent="0.3">
      <c r="B40" s="97" t="s">
        <v>56</v>
      </c>
      <c r="C40" s="98">
        <f>IFERROR(VLOOKUP("Selection panels or evaluation committees",Jan!$A$29:$AG$44,33, FALSE),0)+IFERROR(VLOOKUP("Selection panels or evaluation committees",Feb!$A$29:$AG$44,33, FALSE),0)+IFERROR(VLOOKUP("Selection panels or evaluation committees",Mar!$A$29:$AG$44,33, FALSE),0)+IFERROR(VLOOKUP("Selection panels or evaluation committees",Apr!$A$29:$AG$44,33, FALSE),0)+IFERROR(VLOOKUP("Selection panels or evaluation committees",May!$A$29:$AG$44,33, FALSE),0)+IFERROR(VLOOKUP("Selection panels or evaluation committees",Jun!$A$29:$AG$44,33, FALSE),0)+IFERROR(VLOOKUP("Selection panels or evaluation committees",Jul!$A$29:$AG$44,33, FALSE),0)+IFERROR(VLOOKUP("Selection panels or evaluation committees",Aug!$A$29:$AG$44,33, FALSE),0)+IFERROR(VLOOKUP("Selection panels or evaluation committees",Sep!$A$29:$AG$44,33, FALSE),0)+IFERROR(VLOOKUP("Selection panels or evaluation committees",Oct!$A$29:$AG$44,33, FALSE),0)+IFERROR(VLOOKUP("Selection panels or evaluation committees",Nov!$A$29:$AG$44,33, FALSE),0)+IFERROR(VLOOKUP("Selection panels or evaluation committees",Dec!$A$29:$AG$44,33, FALSE),0)</f>
        <v>0</v>
      </c>
    </row>
    <row r="41" spans="2:3" x14ac:dyDescent="0.3">
      <c r="B41" s="99" t="s">
        <v>57</v>
      </c>
      <c r="C41" s="100">
        <f>IFERROR(VLOOKUP("Preparing evaluation reports and notification letters",Jan!$A$29:$AG$44,33, FALSE),0)+IFERROR(VLOOKUP("Preparing evaluation reports and notification letters",Feb!$A$29:$AG$44,33, FALSE),0)+IFERROR(VLOOKUP("Preparing evaluation reports and notification letters",Mar!$A$29:$AG$44,33, FALSE),0)+IFERROR(VLOOKUP("Preparing evaluation reports and notification letters",Apr!$A$29:$AG$44,33, FALSE),0)+IFERROR(VLOOKUP("Preparing evaluation reports and notification letters",May!$A$29:$AG$44,33, FALSE),0)+IFERROR(VLOOKUP("Preparing evaluation reports and notification letters",Jun!$A$29:$AG$44,33, FALSE),0)+IFERROR(VLOOKUP("Preparing evaluation reports and notification letters",Jul!$A$29:$AG$44,33, FALSE),0)+IFERROR(VLOOKUP("Preparing evaluation reports and notification letters",Aug!$A$29:$AG$44,33, FALSE),0)+IFERROR(VLOOKUP("Preparing evaluation reports and notification letters",Sep!$A$29:$AG$44,33, FALSE),0)+IFERROR(VLOOKUP("Preparing evaluation reports and notification letters",Oct!$A$29:$AG$44,33, FALSE),0)+IFERROR(VLOOKUP("Preparing evaluation reports and notification letters",Nov!$A$29:$AG$44,33, FALSE),0)+IFERROR(VLOOKUP("Preparing evaluation reports and notification letters",Dec!$A$29:$AG$44,33, FALSE),0)</f>
        <v>0</v>
      </c>
    </row>
    <row r="42" spans="2:3" x14ac:dyDescent="0.3">
      <c r="B42" s="101" t="s">
        <v>58</v>
      </c>
      <c r="C42" s="102">
        <f>IFERROR(VLOOKUP("Preparing contracts",Jan!$A$29:$AG$44,33, FALSE),0)+IFERROR(VLOOKUP("Preparing contracts",Feb!$A$29:$AG$44,33, FALSE),0)+IFERROR(VLOOKUP("Preparing contracts",Mar!$A$29:$AG$44,33, FALSE),0)+IFERROR(VLOOKUP("Preparing contracts",Apr!$A$29:$AG$44,33, FALSE),0)+IFERROR(VLOOKUP("Preparing contracts",May!$A$29:$AG$44,33, FALSE),0)+IFERROR(VLOOKUP("Preparing contracts",Jun!$A$29:$AG$44,33, FALSE),0)+IFERROR(VLOOKUP("Preparing contracts",Jul!$A$29:$AG$44,33, FALSE),0)+IFERROR(VLOOKUP("Preparing contracts",Aug!$A$29:$AG$44,33, FALSE),0)+IFERROR(VLOOKUP("Preparing contracts",Sep!$A$29:$AG$44,33, FALSE),0)+IFERROR(VLOOKUP("Preparing contracts",Oct!$A$29:$AG$44,33, FALSE),0)+IFERROR(VLOOKUP("Preparing contracts",Nov!$A$29:$AG$44,33, FALSE),0)+IFERROR(VLOOKUP("Preparing contracts",Dec!$A$29:$AG$44,33, FALSE),0)</f>
        <v>0</v>
      </c>
    </row>
    <row r="43" spans="2:3" x14ac:dyDescent="0.3">
      <c r="B43" s="13" t="s">
        <v>28</v>
      </c>
      <c r="C43" s="95">
        <f>IFERROR(VLOOKUP("Rule of origin",Jan!$A$29:$AG$44,33, FALSE),0)+IFERROR(VLOOKUP("Rule of origin",Feb!$A$29:$AG$44,33, FALSE),0)+IFERROR(VLOOKUP("Rule of origin",Mar!$A$29:$AG$44,33, FALSE),0)+IFERROR(VLOOKUP("Rule of origin",Apr!$A$29:$AG$44,33, FALSE),0)+IFERROR(VLOOKUP("Rule of origin",May!$A$29:$AG$44,33, FALSE),0)+IFERROR(VLOOKUP("Rule of origin",Jun!$A$29:$AG$44,33, FALSE),0)+IFERROR(VLOOKUP("Rule of origin",Jul!$A$29:$AG$44,33, FALSE),0)+IFERROR(VLOOKUP("Rule of origin",Aug!$A$29:$AG$44,33, FALSE),0)+IFERROR(VLOOKUP("Rule of origin",Sep!$A$29:$AG$44,33, FALSE),0)+IFERROR(VLOOKUP("Rule of origin",Oct!$A$29:$AG$44,33, FALSE),0)+IFERROR(VLOOKUP("Rule of origin",Nov!$A$29:$AG$44,33, FALSE),0)+IFERROR(VLOOKUP("Rule of origin",Dec!$A$29:$AG$44,33, FALSE),0)</f>
        <v>0</v>
      </c>
    </row>
    <row r="44" spans="2:3" x14ac:dyDescent="0.3">
      <c r="B44" s="22" t="s">
        <v>38</v>
      </c>
      <c r="C44" s="95">
        <f>Jan!AG35+Feb!AG35+Mar!AG35+Apr!AG35+May!AG35+Jun!AG35+Jul!AG35+Aug!AG35+Sep!AG35+Oct!AG35+Nov!AG35+Dec!AG35</f>
        <v>0</v>
      </c>
    </row>
    <row r="45" spans="2:3" x14ac:dyDescent="0.3">
      <c r="B45" s="22" t="s">
        <v>22</v>
      </c>
      <c r="C45" s="95">
        <f>Jan!AG36+Feb!AG36+Mar!AG36+Apr!AG36+May!AG36+Jun!AG36+Jul!AG36+Aug!AG36+Sep!AG36+Oct!AG36+Nov!AG36+Dec!AG36</f>
        <v>0</v>
      </c>
    </row>
    <row r="46" spans="2:3" x14ac:dyDescent="0.3">
      <c r="B46" s="22" t="s">
        <v>81</v>
      </c>
      <c r="C46" s="95">
        <f>Jan!AG37+Feb!AG37+Mar!AG37+Apr!AG37+May!AG37+Jun!AG37+Jul!AG37+Aug!AG37+Sep!AG37+Oct!AG37+Nov!AG37+Dec!AG37</f>
        <v>0</v>
      </c>
    </row>
    <row r="47" spans="2:3" x14ac:dyDescent="0.3">
      <c r="B47" s="23" t="s">
        <v>79</v>
      </c>
      <c r="C47" s="95">
        <f>Jan!AG38+Feb!AG38+Mar!AG38+Apr!AG38+May!AG38+Jun!AG38+Jul!AG38+Aug!AG38+Sep!AG38+Oct!AG38+Nov!AG38+Dec!AG38</f>
        <v>0</v>
      </c>
    </row>
    <row r="48" spans="2:3" x14ac:dyDescent="0.3">
      <c r="B48" s="107" t="s">
        <v>80</v>
      </c>
      <c r="C48" s="95">
        <f>Jan!AG39+Feb!AG39+Mar!AG39+Apr!AG39+May!AG39+Jun!AG39+Jul!AG39+Aug!AG39+Sep!AG39+Oct!AG39+Nov!AG39+Dec!AG39</f>
        <v>0</v>
      </c>
    </row>
    <row r="49" spans="2:3" x14ac:dyDescent="0.3">
      <c r="B49" s="24" t="s">
        <v>23</v>
      </c>
      <c r="C49" s="95">
        <f>Jan!AG40+Feb!AG40+Mar!AG40+Apr!AG40+May!AG40+Jun!AG40+Jul!AG40+Aug!AG40+Sep!AG40+Oct!AG40+Nov!AG40+Dec!AG40</f>
        <v>0</v>
      </c>
    </row>
    <row r="50" spans="2:3" ht="28.8" x14ac:dyDescent="0.3">
      <c r="B50" s="106" t="s">
        <v>82</v>
      </c>
      <c r="C50" s="95">
        <f>Jan!AG41+Feb!AG41+Mar!AG41+Apr!AG41+May!AG41+Jun!AG41+Jul!AG41+Aug!AG41+Sep!AG41+Oct!AG41+Nov!AG41+Dec!AG41</f>
        <v>0</v>
      </c>
    </row>
    <row r="51" spans="2:3" x14ac:dyDescent="0.3">
      <c r="B51" s="2" t="s">
        <v>30</v>
      </c>
      <c r="C51" s="94">
        <f>SUM(C22:C28)+C29+C39+SUM(C43:C50)</f>
        <v>0</v>
      </c>
    </row>
    <row r="52" spans="2:3" ht="18" x14ac:dyDescent="0.35">
      <c r="B52" s="2" t="s">
        <v>75</v>
      </c>
      <c r="C52" s="105">
        <f>C18+SUM(C22:C29)+C39+SUM(C43:C50)</f>
        <v>0</v>
      </c>
    </row>
  </sheetData>
  <dataValidations count="2">
    <dataValidation type="list" allowBlank="1" showInputMessage="1" showErrorMessage="1" sqref="B30:B38" xr:uid="{00000000-0002-0000-0000-000000000000}">
      <formula1>Topics_tenders</formula1>
    </dataValidation>
    <dataValidation type="list" allowBlank="1" showInputMessage="1" showErrorMessage="1" sqref="B40:B42" xr:uid="{00000000-0002-0000-0000-000001000000}">
      <formula1>Topics_evaluation</formula1>
    </dataValidation>
  </dataValidations>
  <pageMargins left="0.7" right="0.7" top="0.75" bottom="0.75" header="0.3" footer="0.3"/>
  <pageSetup scale="88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G82"/>
  <sheetViews>
    <sheetView topLeftCell="A6" zoomScaleNormal="100" workbookViewId="0">
      <selection activeCell="A16" sqref="A16:AG16"/>
    </sheetView>
  </sheetViews>
  <sheetFormatPr defaultRowHeight="14.4" x14ac:dyDescent="0.3"/>
  <cols>
    <col min="1" max="1" width="44.21875" customWidth="1"/>
    <col min="2" max="32" width="3" customWidth="1"/>
    <col min="33" max="33" width="6.21875" customWidth="1"/>
  </cols>
  <sheetData>
    <row r="1" spans="1:33" x14ac:dyDescent="0.3">
      <c r="A1" s="1" t="s">
        <v>73</v>
      </c>
      <c r="I1" s="115">
        <f>Summ!E1</f>
        <v>2023</v>
      </c>
      <c r="J1" s="115"/>
    </row>
    <row r="2" spans="1:33" x14ac:dyDescent="0.3">
      <c r="A2" s="1"/>
    </row>
    <row r="3" spans="1:33" ht="20.399999999999999" thickBot="1" x14ac:dyDescent="0.45">
      <c r="A3" s="26" t="s">
        <v>32</v>
      </c>
      <c r="B3" s="114" t="s">
        <v>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</row>
    <row r="4" spans="1:33" ht="15" thickTop="1" x14ac:dyDescent="0.3">
      <c r="A4" s="35" t="s">
        <v>1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  <c r="N4">
        <v>13</v>
      </c>
      <c r="O4">
        <v>14</v>
      </c>
      <c r="P4">
        <v>15</v>
      </c>
      <c r="Q4">
        <v>16</v>
      </c>
      <c r="R4">
        <v>17</v>
      </c>
      <c r="S4">
        <v>18</v>
      </c>
      <c r="T4">
        <v>19</v>
      </c>
      <c r="U4">
        <v>20</v>
      </c>
      <c r="V4">
        <v>21</v>
      </c>
      <c r="W4">
        <v>22</v>
      </c>
      <c r="X4">
        <v>23</v>
      </c>
      <c r="Y4">
        <v>24</v>
      </c>
      <c r="Z4">
        <v>25</v>
      </c>
      <c r="AA4">
        <v>26</v>
      </c>
      <c r="AB4">
        <v>27</v>
      </c>
      <c r="AC4">
        <v>28</v>
      </c>
      <c r="AD4">
        <v>29</v>
      </c>
      <c r="AE4">
        <v>30</v>
      </c>
      <c r="AF4">
        <v>31</v>
      </c>
      <c r="AG4" s="2" t="s">
        <v>30</v>
      </c>
    </row>
    <row r="5" spans="1:33" x14ac:dyDescent="0.3">
      <c r="A5" s="29" t="s">
        <v>2</v>
      </c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8"/>
      <c r="AG5" s="1">
        <f>SUM(B5:AF5)</f>
        <v>0</v>
      </c>
    </row>
    <row r="6" spans="1:33" x14ac:dyDescent="0.3">
      <c r="A6" s="4" t="s">
        <v>5</v>
      </c>
      <c r="B6" s="39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1"/>
      <c r="AG6" s="1">
        <f t="shared" ref="AG6:AG18" si="0">SUM(B6:AF6)</f>
        <v>0</v>
      </c>
    </row>
    <row r="7" spans="1:33" x14ac:dyDescent="0.3">
      <c r="A7" s="4" t="s">
        <v>6</v>
      </c>
      <c r="B7" s="3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1"/>
      <c r="AG7" s="1">
        <f t="shared" si="0"/>
        <v>0</v>
      </c>
    </row>
    <row r="8" spans="1:33" x14ac:dyDescent="0.3">
      <c r="A8" s="4" t="s">
        <v>7</v>
      </c>
      <c r="B8" s="3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1"/>
      <c r="AG8" s="1">
        <f t="shared" si="0"/>
        <v>0</v>
      </c>
    </row>
    <row r="9" spans="1:33" x14ac:dyDescent="0.3">
      <c r="A9" s="30" t="s">
        <v>8</v>
      </c>
      <c r="B9" s="39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1"/>
      <c r="AG9" s="1">
        <f t="shared" si="0"/>
        <v>0</v>
      </c>
    </row>
    <row r="10" spans="1:33" x14ac:dyDescent="0.3">
      <c r="A10" s="5" t="s">
        <v>3</v>
      </c>
      <c r="B10" s="42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4"/>
      <c r="AG10" s="1">
        <f t="shared" si="0"/>
        <v>0</v>
      </c>
    </row>
    <row r="11" spans="1:33" x14ac:dyDescent="0.3">
      <c r="A11" s="5" t="s">
        <v>41</v>
      </c>
      <c r="B11" s="42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4"/>
      <c r="AG11" s="1">
        <f t="shared" si="0"/>
        <v>0</v>
      </c>
    </row>
    <row r="12" spans="1:33" x14ac:dyDescent="0.3">
      <c r="A12" s="5" t="s">
        <v>9</v>
      </c>
      <c r="B12" s="42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4"/>
      <c r="AG12" s="1">
        <f t="shared" si="0"/>
        <v>0</v>
      </c>
    </row>
    <row r="13" spans="1:33" x14ac:dyDescent="0.3">
      <c r="A13" s="31" t="s">
        <v>39</v>
      </c>
      <c r="B13" s="42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4"/>
      <c r="AG13" s="1">
        <f>SUM(B13:AF13)</f>
        <v>0</v>
      </c>
    </row>
    <row r="14" spans="1:33" x14ac:dyDescent="0.3">
      <c r="A14" s="32" t="s">
        <v>4</v>
      </c>
      <c r="B14" s="45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7"/>
      <c r="AG14" s="1">
        <f t="shared" si="0"/>
        <v>0</v>
      </c>
    </row>
    <row r="15" spans="1:33" x14ac:dyDescent="0.3">
      <c r="A15" s="33" t="s">
        <v>10</v>
      </c>
      <c r="B15" s="48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50"/>
      <c r="AG15" s="1">
        <f t="shared" si="0"/>
        <v>0</v>
      </c>
    </row>
    <row r="16" spans="1:33" x14ac:dyDescent="0.3">
      <c r="A16" s="117" t="s">
        <v>84</v>
      </c>
      <c r="B16" s="118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20"/>
      <c r="AG16" s="1">
        <f t="shared" si="0"/>
        <v>0</v>
      </c>
    </row>
    <row r="17" spans="1:33" x14ac:dyDescent="0.3">
      <c r="A17" s="34" t="s">
        <v>11</v>
      </c>
      <c r="B17" s="51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3"/>
      <c r="AG17" s="1">
        <f t="shared" si="0"/>
        <v>0</v>
      </c>
    </row>
    <row r="18" spans="1:33" x14ac:dyDescent="0.3">
      <c r="A18" s="2" t="s">
        <v>30</v>
      </c>
      <c r="B18" s="1">
        <f t="shared" ref="B18:AF18" si="1">SUM(B5:B17)</f>
        <v>0</v>
      </c>
      <c r="C18" s="1">
        <f t="shared" si="1"/>
        <v>0</v>
      </c>
      <c r="D18" s="1">
        <f t="shared" si="1"/>
        <v>0</v>
      </c>
      <c r="E18" s="1">
        <f t="shared" si="1"/>
        <v>0</v>
      </c>
      <c r="F18" s="1">
        <f t="shared" si="1"/>
        <v>0</v>
      </c>
      <c r="G18" s="1">
        <f t="shared" si="1"/>
        <v>0</v>
      </c>
      <c r="H18" s="1">
        <f t="shared" si="1"/>
        <v>0</v>
      </c>
      <c r="I18" s="1">
        <f t="shared" si="1"/>
        <v>0</v>
      </c>
      <c r="J18" s="1">
        <f t="shared" si="1"/>
        <v>0</v>
      </c>
      <c r="K18" s="1">
        <f t="shared" si="1"/>
        <v>0</v>
      </c>
      <c r="L18" s="1">
        <f t="shared" si="1"/>
        <v>0</v>
      </c>
      <c r="M18" s="1">
        <f t="shared" si="1"/>
        <v>0</v>
      </c>
      <c r="N18" s="1">
        <f t="shared" si="1"/>
        <v>0</v>
      </c>
      <c r="O18" s="1">
        <f t="shared" si="1"/>
        <v>0</v>
      </c>
      <c r="P18" s="1">
        <f t="shared" si="1"/>
        <v>0</v>
      </c>
      <c r="Q18" s="1">
        <f t="shared" si="1"/>
        <v>0</v>
      </c>
      <c r="R18" s="1">
        <f t="shared" si="1"/>
        <v>0</v>
      </c>
      <c r="S18" s="1">
        <f t="shared" si="1"/>
        <v>0</v>
      </c>
      <c r="T18" s="1">
        <f t="shared" si="1"/>
        <v>0</v>
      </c>
      <c r="U18" s="1">
        <f t="shared" si="1"/>
        <v>0</v>
      </c>
      <c r="V18" s="1">
        <f t="shared" si="1"/>
        <v>0</v>
      </c>
      <c r="W18" s="1">
        <f t="shared" si="1"/>
        <v>0</v>
      </c>
      <c r="X18" s="1">
        <f t="shared" si="1"/>
        <v>0</v>
      </c>
      <c r="Y18" s="1">
        <f t="shared" si="1"/>
        <v>0</v>
      </c>
      <c r="Z18" s="1">
        <f t="shared" si="1"/>
        <v>0</v>
      </c>
      <c r="AA18" s="1">
        <f t="shared" si="1"/>
        <v>0</v>
      </c>
      <c r="AB18" s="1">
        <f t="shared" si="1"/>
        <v>0</v>
      </c>
      <c r="AC18" s="1">
        <f t="shared" si="1"/>
        <v>0</v>
      </c>
      <c r="AD18" s="1">
        <f t="shared" si="1"/>
        <v>0</v>
      </c>
      <c r="AE18" s="1">
        <f t="shared" si="1"/>
        <v>0</v>
      </c>
      <c r="AF18" s="1">
        <f t="shared" si="1"/>
        <v>0</v>
      </c>
      <c r="AG18" s="25">
        <f t="shared" si="0"/>
        <v>0</v>
      </c>
    </row>
    <row r="19" spans="1:33" ht="20.399999999999999" thickBot="1" x14ac:dyDescent="0.45">
      <c r="A19" s="26" t="s">
        <v>33</v>
      </c>
      <c r="B19" s="114" t="s">
        <v>0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</row>
    <row r="20" spans="1:33" ht="15" thickTop="1" x14ac:dyDescent="0.3">
      <c r="A20" s="35" t="s">
        <v>1</v>
      </c>
      <c r="B20">
        <v>1</v>
      </c>
      <c r="C20">
        <v>2</v>
      </c>
      <c r="D20">
        <v>3</v>
      </c>
      <c r="E20">
        <v>4</v>
      </c>
      <c r="F20">
        <v>5</v>
      </c>
      <c r="G20">
        <v>6</v>
      </c>
      <c r="H20">
        <v>7</v>
      </c>
      <c r="I20">
        <v>8</v>
      </c>
      <c r="J20">
        <v>9</v>
      </c>
      <c r="K20">
        <v>10</v>
      </c>
      <c r="L20">
        <v>11</v>
      </c>
      <c r="M20">
        <v>12</v>
      </c>
      <c r="N20">
        <v>13</v>
      </c>
      <c r="O20">
        <v>14</v>
      </c>
      <c r="P20">
        <v>15</v>
      </c>
      <c r="Q20">
        <v>16</v>
      </c>
      <c r="R20">
        <v>17</v>
      </c>
      <c r="S20">
        <v>18</v>
      </c>
      <c r="T20">
        <v>19</v>
      </c>
      <c r="U20">
        <v>20</v>
      </c>
      <c r="V20">
        <v>21</v>
      </c>
      <c r="W20">
        <v>22</v>
      </c>
      <c r="X20">
        <v>23</v>
      </c>
      <c r="Y20">
        <v>24</v>
      </c>
      <c r="Z20">
        <v>25</v>
      </c>
      <c r="AA20">
        <v>26</v>
      </c>
      <c r="AB20">
        <v>27</v>
      </c>
      <c r="AC20">
        <v>28</v>
      </c>
      <c r="AD20">
        <v>29</v>
      </c>
      <c r="AE20">
        <v>30</v>
      </c>
      <c r="AF20">
        <v>31</v>
      </c>
      <c r="AG20" s="2" t="s">
        <v>30</v>
      </c>
    </row>
    <row r="21" spans="1:33" x14ac:dyDescent="0.3">
      <c r="A21" s="78" t="s">
        <v>26</v>
      </c>
      <c r="B21" s="54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6"/>
      <c r="AG21" s="1">
        <f t="shared" ref="AG21:AG45" si="2">SUM(B21:AF21)</f>
        <v>0</v>
      </c>
    </row>
    <row r="22" spans="1:33" x14ac:dyDescent="0.3">
      <c r="A22" s="79" t="s">
        <v>14</v>
      </c>
      <c r="B22" s="57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9"/>
      <c r="AG22" s="1">
        <f t="shared" si="2"/>
        <v>0</v>
      </c>
    </row>
    <row r="23" spans="1:33" x14ac:dyDescent="0.3">
      <c r="A23" s="80" t="s">
        <v>17</v>
      </c>
      <c r="B23" s="60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2"/>
      <c r="AG23" s="1">
        <f t="shared" si="2"/>
        <v>0</v>
      </c>
    </row>
    <row r="24" spans="1:33" x14ac:dyDescent="0.3">
      <c r="A24" s="6" t="s">
        <v>20</v>
      </c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G24" s="1">
        <f>SUM(B24:AF24)</f>
        <v>0</v>
      </c>
    </row>
    <row r="25" spans="1:33" x14ac:dyDescent="0.3">
      <c r="A25" s="81" t="s">
        <v>25</v>
      </c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50"/>
      <c r="AG25" s="1">
        <f>SUM(B25:AF25)</f>
        <v>0</v>
      </c>
    </row>
    <row r="26" spans="1:33" x14ac:dyDescent="0.3">
      <c r="A26" s="5" t="s">
        <v>34</v>
      </c>
      <c r="B26" s="42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4"/>
      <c r="AG26" s="1">
        <f t="shared" si="2"/>
        <v>0</v>
      </c>
    </row>
    <row r="27" spans="1:33" x14ac:dyDescent="0.3">
      <c r="A27" s="82" t="s">
        <v>35</v>
      </c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4"/>
      <c r="AG27" s="1">
        <f t="shared" si="2"/>
        <v>0</v>
      </c>
    </row>
    <row r="28" spans="1:33" x14ac:dyDescent="0.3">
      <c r="A28" s="7" t="s">
        <v>37</v>
      </c>
      <c r="B28" s="87">
        <f>SUM(B29:B30)</f>
        <v>0</v>
      </c>
      <c r="C28" s="88">
        <f t="shared" ref="C28:AF28" si="3">SUM(C29:C30)</f>
        <v>0</v>
      </c>
      <c r="D28" s="88">
        <f t="shared" si="3"/>
        <v>0</v>
      </c>
      <c r="E28" s="88">
        <f t="shared" si="3"/>
        <v>0</v>
      </c>
      <c r="F28" s="88">
        <f t="shared" si="3"/>
        <v>0</v>
      </c>
      <c r="G28" s="88">
        <f t="shared" si="3"/>
        <v>0</v>
      </c>
      <c r="H28" s="88">
        <f t="shared" si="3"/>
        <v>0</v>
      </c>
      <c r="I28" s="88">
        <f t="shared" si="3"/>
        <v>0</v>
      </c>
      <c r="J28" s="88">
        <f t="shared" si="3"/>
        <v>0</v>
      </c>
      <c r="K28" s="88">
        <f t="shared" si="3"/>
        <v>0</v>
      </c>
      <c r="L28" s="88">
        <f t="shared" si="3"/>
        <v>0</v>
      </c>
      <c r="M28" s="88">
        <f t="shared" si="3"/>
        <v>0</v>
      </c>
      <c r="N28" s="88">
        <f t="shared" si="3"/>
        <v>0</v>
      </c>
      <c r="O28" s="88">
        <f t="shared" si="3"/>
        <v>0</v>
      </c>
      <c r="P28" s="88">
        <f t="shared" si="3"/>
        <v>0</v>
      </c>
      <c r="Q28" s="88">
        <f t="shared" si="3"/>
        <v>0</v>
      </c>
      <c r="R28" s="88">
        <f t="shared" si="3"/>
        <v>0</v>
      </c>
      <c r="S28" s="88">
        <f t="shared" si="3"/>
        <v>0</v>
      </c>
      <c r="T28" s="88">
        <f t="shared" si="3"/>
        <v>0</v>
      </c>
      <c r="U28" s="88">
        <f t="shared" si="3"/>
        <v>0</v>
      </c>
      <c r="V28" s="88">
        <f t="shared" si="3"/>
        <v>0</v>
      </c>
      <c r="W28" s="88">
        <f t="shared" si="3"/>
        <v>0</v>
      </c>
      <c r="X28" s="88">
        <f t="shared" si="3"/>
        <v>0</v>
      </c>
      <c r="Y28" s="88">
        <f t="shared" si="3"/>
        <v>0</v>
      </c>
      <c r="Z28" s="88">
        <f t="shared" si="3"/>
        <v>0</v>
      </c>
      <c r="AA28" s="88">
        <f t="shared" si="3"/>
        <v>0</v>
      </c>
      <c r="AB28" s="88">
        <f t="shared" si="3"/>
        <v>0</v>
      </c>
      <c r="AC28" s="88">
        <f t="shared" si="3"/>
        <v>0</v>
      </c>
      <c r="AD28" s="88">
        <f t="shared" si="3"/>
        <v>0</v>
      </c>
      <c r="AE28" s="88">
        <f t="shared" si="3"/>
        <v>0</v>
      </c>
      <c r="AF28" s="89">
        <f t="shared" si="3"/>
        <v>0</v>
      </c>
      <c r="AG28" s="25">
        <f t="shared" si="2"/>
        <v>0</v>
      </c>
    </row>
    <row r="29" spans="1:33" x14ac:dyDescent="0.3">
      <c r="A29" s="7" t="s">
        <v>76</v>
      </c>
      <c r="B29" s="63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5"/>
      <c r="AG29" s="1">
        <f t="shared" si="2"/>
        <v>0</v>
      </c>
    </row>
    <row r="30" spans="1:33" x14ac:dyDescent="0.3">
      <c r="A30" s="7" t="s">
        <v>49</v>
      </c>
      <c r="B30" s="63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5"/>
      <c r="AG30" s="1">
        <f t="shared" si="2"/>
        <v>0</v>
      </c>
    </row>
    <row r="31" spans="1:33" x14ac:dyDescent="0.3">
      <c r="A31" s="7" t="s">
        <v>36</v>
      </c>
      <c r="B31" s="87">
        <f>SUM(B32:B33)</f>
        <v>0</v>
      </c>
      <c r="C31" s="88">
        <f t="shared" ref="C31:AF31" si="4">SUM(C32:C33)</f>
        <v>0</v>
      </c>
      <c r="D31" s="88">
        <f t="shared" si="4"/>
        <v>0</v>
      </c>
      <c r="E31" s="88">
        <f t="shared" si="4"/>
        <v>0</v>
      </c>
      <c r="F31" s="88">
        <f t="shared" si="4"/>
        <v>0</v>
      </c>
      <c r="G31" s="88">
        <f t="shared" si="4"/>
        <v>0</v>
      </c>
      <c r="H31" s="88">
        <f t="shared" si="4"/>
        <v>0</v>
      </c>
      <c r="I31" s="88">
        <f t="shared" si="4"/>
        <v>0</v>
      </c>
      <c r="J31" s="88">
        <f t="shared" si="4"/>
        <v>0</v>
      </c>
      <c r="K31" s="88">
        <f t="shared" si="4"/>
        <v>0</v>
      </c>
      <c r="L31" s="88">
        <f t="shared" si="4"/>
        <v>0</v>
      </c>
      <c r="M31" s="88">
        <f t="shared" si="4"/>
        <v>0</v>
      </c>
      <c r="N31" s="88">
        <f t="shared" si="4"/>
        <v>0</v>
      </c>
      <c r="O31" s="88">
        <f t="shared" si="4"/>
        <v>0</v>
      </c>
      <c r="P31" s="88">
        <f t="shared" si="4"/>
        <v>0</v>
      </c>
      <c r="Q31" s="88">
        <f t="shared" si="4"/>
        <v>0</v>
      </c>
      <c r="R31" s="88">
        <f t="shared" si="4"/>
        <v>0</v>
      </c>
      <c r="S31" s="88">
        <f t="shared" si="4"/>
        <v>0</v>
      </c>
      <c r="T31" s="88">
        <f t="shared" si="4"/>
        <v>0</v>
      </c>
      <c r="U31" s="88">
        <f t="shared" si="4"/>
        <v>0</v>
      </c>
      <c r="V31" s="88">
        <f t="shared" si="4"/>
        <v>0</v>
      </c>
      <c r="W31" s="88">
        <f t="shared" si="4"/>
        <v>0</v>
      </c>
      <c r="X31" s="88">
        <f t="shared" si="4"/>
        <v>0</v>
      </c>
      <c r="Y31" s="88">
        <f t="shared" si="4"/>
        <v>0</v>
      </c>
      <c r="Z31" s="88">
        <f t="shared" si="4"/>
        <v>0</v>
      </c>
      <c r="AA31" s="88">
        <f t="shared" si="4"/>
        <v>0</v>
      </c>
      <c r="AB31" s="88">
        <f t="shared" si="4"/>
        <v>0</v>
      </c>
      <c r="AC31" s="88">
        <f t="shared" si="4"/>
        <v>0</v>
      </c>
      <c r="AD31" s="88">
        <f t="shared" si="4"/>
        <v>0</v>
      </c>
      <c r="AE31" s="88">
        <f t="shared" si="4"/>
        <v>0</v>
      </c>
      <c r="AF31" s="89">
        <f t="shared" si="4"/>
        <v>0</v>
      </c>
      <c r="AG31" s="25">
        <f t="shared" si="2"/>
        <v>0</v>
      </c>
    </row>
    <row r="32" spans="1:33" x14ac:dyDescent="0.3">
      <c r="A32" s="7" t="s">
        <v>57</v>
      </c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5"/>
      <c r="AG32" s="1">
        <f t="shared" si="2"/>
        <v>0</v>
      </c>
    </row>
    <row r="33" spans="1:33" x14ac:dyDescent="0.3">
      <c r="A33" s="7" t="s">
        <v>56</v>
      </c>
      <c r="B33" s="63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5"/>
      <c r="AG33" s="1">
        <f t="shared" si="2"/>
        <v>0</v>
      </c>
    </row>
    <row r="34" spans="1:33" x14ac:dyDescent="0.3">
      <c r="A34" s="83" t="s">
        <v>28</v>
      </c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5"/>
      <c r="AG34" s="1">
        <f t="shared" si="2"/>
        <v>0</v>
      </c>
    </row>
    <row r="35" spans="1:33" x14ac:dyDescent="0.3">
      <c r="A35" s="18" t="s">
        <v>38</v>
      </c>
      <c r="B35" s="66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8"/>
      <c r="AG35" s="1">
        <f t="shared" si="2"/>
        <v>0</v>
      </c>
    </row>
    <row r="36" spans="1:33" x14ac:dyDescent="0.3">
      <c r="A36" s="18" t="s">
        <v>22</v>
      </c>
      <c r="B36" s="66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8"/>
      <c r="AG36" s="1">
        <f t="shared" si="2"/>
        <v>0</v>
      </c>
    </row>
    <row r="37" spans="1:33" x14ac:dyDescent="0.3">
      <c r="A37" s="109" t="s">
        <v>81</v>
      </c>
      <c r="B37" s="66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8"/>
      <c r="AG37" s="1">
        <f t="shared" si="2"/>
        <v>0</v>
      </c>
    </row>
    <row r="38" spans="1:33" x14ac:dyDescent="0.3">
      <c r="A38" s="84" t="s">
        <v>79</v>
      </c>
      <c r="B38" s="69" t="s">
        <v>59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1"/>
      <c r="AG38" s="1">
        <f t="shared" si="2"/>
        <v>0</v>
      </c>
    </row>
    <row r="39" spans="1:33" x14ac:dyDescent="0.3">
      <c r="A39" s="110" t="s">
        <v>80</v>
      </c>
      <c r="B39" s="111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3"/>
      <c r="AG39" s="1">
        <f t="shared" si="2"/>
        <v>0</v>
      </c>
    </row>
    <row r="40" spans="1:33" x14ac:dyDescent="0.3">
      <c r="A40" s="85" t="s">
        <v>23</v>
      </c>
      <c r="B40" s="90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2"/>
      <c r="AG40" s="1">
        <f t="shared" si="2"/>
        <v>0</v>
      </c>
    </row>
    <row r="41" spans="1:33" ht="28.8" x14ac:dyDescent="0.3">
      <c r="A41" s="108" t="s">
        <v>83</v>
      </c>
      <c r="B41" s="87">
        <f>SUM(B42:B45)</f>
        <v>0</v>
      </c>
      <c r="C41" s="88">
        <f t="shared" ref="C41:AF41" si="5">SUM(C42:C45)</f>
        <v>0</v>
      </c>
      <c r="D41" s="88">
        <f t="shared" si="5"/>
        <v>0</v>
      </c>
      <c r="E41" s="88">
        <f t="shared" si="5"/>
        <v>0</v>
      </c>
      <c r="F41" s="88">
        <f t="shared" si="5"/>
        <v>0</v>
      </c>
      <c r="G41" s="88">
        <f t="shared" si="5"/>
        <v>0</v>
      </c>
      <c r="H41" s="88">
        <f t="shared" si="5"/>
        <v>0</v>
      </c>
      <c r="I41" s="88">
        <f t="shared" si="5"/>
        <v>0</v>
      </c>
      <c r="J41" s="88">
        <f t="shared" si="5"/>
        <v>0</v>
      </c>
      <c r="K41" s="88">
        <f t="shared" si="5"/>
        <v>0</v>
      </c>
      <c r="L41" s="88">
        <f t="shared" si="5"/>
        <v>0</v>
      </c>
      <c r="M41" s="88">
        <f t="shared" si="5"/>
        <v>0</v>
      </c>
      <c r="N41" s="88">
        <f t="shared" si="5"/>
        <v>0</v>
      </c>
      <c r="O41" s="88">
        <f t="shared" si="5"/>
        <v>0</v>
      </c>
      <c r="P41" s="88">
        <f t="shared" si="5"/>
        <v>0</v>
      </c>
      <c r="Q41" s="88">
        <f t="shared" si="5"/>
        <v>0</v>
      </c>
      <c r="R41" s="88">
        <f t="shared" si="5"/>
        <v>0</v>
      </c>
      <c r="S41" s="88">
        <f t="shared" si="5"/>
        <v>0</v>
      </c>
      <c r="T41" s="88">
        <f t="shared" si="5"/>
        <v>0</v>
      </c>
      <c r="U41" s="88">
        <f t="shared" si="5"/>
        <v>0</v>
      </c>
      <c r="V41" s="88">
        <f t="shared" si="5"/>
        <v>0</v>
      </c>
      <c r="W41" s="88">
        <f t="shared" si="5"/>
        <v>0</v>
      </c>
      <c r="X41" s="88">
        <f t="shared" si="5"/>
        <v>0</v>
      </c>
      <c r="Y41" s="88">
        <f t="shared" si="5"/>
        <v>0</v>
      </c>
      <c r="Z41" s="88">
        <f t="shared" si="5"/>
        <v>0</v>
      </c>
      <c r="AA41" s="88">
        <f t="shared" si="5"/>
        <v>0</v>
      </c>
      <c r="AB41" s="88">
        <f t="shared" si="5"/>
        <v>0</v>
      </c>
      <c r="AC41" s="88">
        <f t="shared" si="5"/>
        <v>0</v>
      </c>
      <c r="AD41" s="88">
        <f t="shared" si="5"/>
        <v>0</v>
      </c>
      <c r="AE41" s="88">
        <f t="shared" si="5"/>
        <v>0</v>
      </c>
      <c r="AF41" s="89">
        <f t="shared" si="5"/>
        <v>0</v>
      </c>
      <c r="AG41" s="1">
        <f t="shared" si="2"/>
        <v>0</v>
      </c>
    </row>
    <row r="42" spans="1:33" x14ac:dyDescent="0.3">
      <c r="B42" s="72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4"/>
      <c r="AG42" s="1">
        <f t="shared" si="2"/>
        <v>0</v>
      </c>
    </row>
    <row r="43" spans="1:33" x14ac:dyDescent="0.3">
      <c r="B43" s="72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4"/>
      <c r="AG43" s="1">
        <f t="shared" si="2"/>
        <v>0</v>
      </c>
    </row>
    <row r="44" spans="1:33" x14ac:dyDescent="0.3">
      <c r="B44" s="72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4"/>
      <c r="AG44" s="1">
        <f t="shared" si="2"/>
        <v>0</v>
      </c>
    </row>
    <row r="45" spans="1:33" x14ac:dyDescent="0.3">
      <c r="A45" s="86"/>
      <c r="B45" s="75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7"/>
      <c r="AG45" s="1">
        <f t="shared" si="2"/>
        <v>0</v>
      </c>
    </row>
    <row r="46" spans="1:33" x14ac:dyDescent="0.3">
      <c r="A46" s="2" t="s">
        <v>30</v>
      </c>
      <c r="B46" s="1">
        <f>SUM(B21:B27)+B28+B31+SUM(B34:B41)</f>
        <v>0</v>
      </c>
      <c r="C46" s="1">
        <f t="shared" ref="C46:AF46" si="6">SUM(C21:C27)+C28+C31+SUM(C34:C41)</f>
        <v>0</v>
      </c>
      <c r="D46" s="1">
        <f t="shared" si="6"/>
        <v>0</v>
      </c>
      <c r="E46" s="1">
        <f t="shared" si="6"/>
        <v>0</v>
      </c>
      <c r="F46" s="1">
        <f t="shared" si="6"/>
        <v>0</v>
      </c>
      <c r="G46" s="1">
        <f t="shared" si="6"/>
        <v>0</v>
      </c>
      <c r="H46" s="1">
        <f t="shared" si="6"/>
        <v>0</v>
      </c>
      <c r="I46" s="1">
        <f t="shared" si="6"/>
        <v>0</v>
      </c>
      <c r="J46" s="1">
        <f t="shared" si="6"/>
        <v>0</v>
      </c>
      <c r="K46" s="1">
        <f t="shared" si="6"/>
        <v>0</v>
      </c>
      <c r="L46" s="1">
        <f t="shared" si="6"/>
        <v>0</v>
      </c>
      <c r="M46" s="1">
        <f t="shared" si="6"/>
        <v>0</v>
      </c>
      <c r="N46" s="1">
        <f t="shared" si="6"/>
        <v>0</v>
      </c>
      <c r="O46" s="1">
        <f t="shared" si="6"/>
        <v>0</v>
      </c>
      <c r="P46" s="1">
        <f t="shared" si="6"/>
        <v>0</v>
      </c>
      <c r="Q46" s="1">
        <f t="shared" si="6"/>
        <v>0</v>
      </c>
      <c r="R46" s="1">
        <f t="shared" si="6"/>
        <v>0</v>
      </c>
      <c r="S46" s="1">
        <f t="shared" si="6"/>
        <v>0</v>
      </c>
      <c r="T46" s="1">
        <f t="shared" si="6"/>
        <v>0</v>
      </c>
      <c r="U46" s="1">
        <f t="shared" si="6"/>
        <v>0</v>
      </c>
      <c r="V46" s="1">
        <f t="shared" si="6"/>
        <v>0</v>
      </c>
      <c r="W46" s="1">
        <f t="shared" si="6"/>
        <v>0</v>
      </c>
      <c r="X46" s="1">
        <f t="shared" si="6"/>
        <v>0</v>
      </c>
      <c r="Y46" s="1">
        <f t="shared" si="6"/>
        <v>0</v>
      </c>
      <c r="Z46" s="1">
        <f t="shared" si="6"/>
        <v>0</v>
      </c>
      <c r="AA46" s="1">
        <f t="shared" si="6"/>
        <v>0</v>
      </c>
      <c r="AB46" s="1">
        <f t="shared" si="6"/>
        <v>0</v>
      </c>
      <c r="AC46" s="1">
        <f t="shared" si="6"/>
        <v>0</v>
      </c>
      <c r="AD46" s="1">
        <f t="shared" si="6"/>
        <v>0</v>
      </c>
      <c r="AE46" s="1">
        <f t="shared" si="6"/>
        <v>0</v>
      </c>
      <c r="AF46" s="1">
        <f t="shared" si="6"/>
        <v>0</v>
      </c>
      <c r="AG46" s="25">
        <f>SUM(B46:AF46)</f>
        <v>0</v>
      </c>
    </row>
    <row r="47" spans="1:33" x14ac:dyDescent="0.3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3" x14ac:dyDescent="0.3">
      <c r="A48" s="27" t="s">
        <v>48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3">
      <c r="A49" s="28" t="s">
        <v>49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3">
      <c r="A50" s="28" t="s">
        <v>50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x14ac:dyDescent="0.3">
      <c r="A51" s="28" t="s">
        <v>51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3">
      <c r="A52" s="28" t="s">
        <v>76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3">
      <c r="A53" s="28" t="s">
        <v>77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3">
      <c r="A54" s="28" t="s">
        <v>78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3">
      <c r="A55" s="28" t="s">
        <v>52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3">
      <c r="A56" s="28" t="s">
        <v>53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x14ac:dyDescent="0.3">
      <c r="A57" s="28" t="s">
        <v>54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3">
      <c r="A58" s="28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3">
      <c r="A59" s="27" t="s">
        <v>55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3">
      <c r="A60" s="28" t="s">
        <v>56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3">
      <c r="A61" s="28" t="s">
        <v>57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3">
      <c r="A62" s="28" t="s">
        <v>58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3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3">
      <c r="A64" s="27" t="s">
        <v>40</v>
      </c>
    </row>
    <row r="65" spans="1:1" x14ac:dyDescent="0.3">
      <c r="A65" s="14" t="s">
        <v>12</v>
      </c>
    </row>
    <row r="66" spans="1:1" x14ac:dyDescent="0.3">
      <c r="A66" s="14" t="s">
        <v>13</v>
      </c>
    </row>
    <row r="67" spans="1:1" x14ac:dyDescent="0.3">
      <c r="A67" s="14" t="s">
        <v>24</v>
      </c>
    </row>
    <row r="68" spans="1:1" x14ac:dyDescent="0.3">
      <c r="A68" s="15" t="s">
        <v>15</v>
      </c>
    </row>
    <row r="69" spans="1:1" x14ac:dyDescent="0.3">
      <c r="A69" s="16" t="s">
        <v>16</v>
      </c>
    </row>
    <row r="70" spans="1:1" x14ac:dyDescent="0.3">
      <c r="A70" s="16" t="s">
        <v>18</v>
      </c>
    </row>
    <row r="71" spans="1:1" x14ac:dyDescent="0.3">
      <c r="A71" s="6" t="s">
        <v>42</v>
      </c>
    </row>
    <row r="72" spans="1:1" x14ac:dyDescent="0.3">
      <c r="A72" s="6" t="s">
        <v>43</v>
      </c>
    </row>
    <row r="73" spans="1:1" x14ac:dyDescent="0.3">
      <c r="A73" s="5" t="s">
        <v>44</v>
      </c>
    </row>
    <row r="74" spans="1:1" x14ac:dyDescent="0.3">
      <c r="A74" s="5" t="s">
        <v>31</v>
      </c>
    </row>
    <row r="75" spans="1:1" x14ac:dyDescent="0.3">
      <c r="A75" s="7" t="s">
        <v>29</v>
      </c>
    </row>
    <row r="76" spans="1:1" x14ac:dyDescent="0.3">
      <c r="A76" s="18" t="s">
        <v>19</v>
      </c>
    </row>
    <row r="77" spans="1:1" x14ac:dyDescent="0.3">
      <c r="A77" s="17" t="s">
        <v>21</v>
      </c>
    </row>
    <row r="78" spans="1:1" x14ac:dyDescent="0.3">
      <c r="A78" s="17" t="s">
        <v>27</v>
      </c>
    </row>
    <row r="79" spans="1:1" x14ac:dyDescent="0.3">
      <c r="A79" s="15" t="s">
        <v>45</v>
      </c>
    </row>
    <row r="80" spans="1:1" x14ac:dyDescent="0.3">
      <c r="A80" s="15" t="s">
        <v>46</v>
      </c>
    </row>
    <row r="81" spans="1:1" x14ac:dyDescent="0.3">
      <c r="A81" s="15" t="s">
        <v>47</v>
      </c>
    </row>
    <row r="82" spans="1:1" x14ac:dyDescent="0.3">
      <c r="A82" s="3" t="s">
        <v>11</v>
      </c>
    </row>
  </sheetData>
  <mergeCells count="3">
    <mergeCell ref="B3:AF3"/>
    <mergeCell ref="B19:AF19"/>
    <mergeCell ref="I1:J1"/>
  </mergeCells>
  <dataValidations count="3">
    <dataValidation type="list" allowBlank="1" showInputMessage="1" showErrorMessage="1" sqref="A42:A45" xr:uid="{FE86812F-F1F4-486D-86EB-7A77C98750DA}">
      <formula1>Table1</formula1>
    </dataValidation>
    <dataValidation type="list" allowBlank="1" showInputMessage="1" showErrorMessage="1" sqref="A29:A30" xr:uid="{402A0F02-0912-4B21-80AE-3EAFCE1AEAF2}">
      <formula1>Topics_tenders</formula1>
    </dataValidation>
    <dataValidation type="list" allowBlank="1" showInputMessage="1" showErrorMessage="1" sqref="A32:A33" xr:uid="{E4B6066A-9811-44B4-BFEB-B344CAF8D51A}">
      <formula1>Topics_evaluation</formula1>
    </dataValidation>
  </dataValidations>
  <pageMargins left="0.7" right="0.7" top="0.75" bottom="0.75" header="0.3" footer="0.3"/>
  <pageSetup scale="95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AG82"/>
  <sheetViews>
    <sheetView topLeftCell="A3" zoomScaleNormal="100" workbookViewId="0">
      <selection activeCell="A16" sqref="A16:AG16"/>
    </sheetView>
  </sheetViews>
  <sheetFormatPr defaultRowHeight="14.4" x14ac:dyDescent="0.3"/>
  <cols>
    <col min="1" max="1" width="44.21875" customWidth="1"/>
    <col min="2" max="32" width="3" customWidth="1"/>
    <col min="33" max="33" width="6.21875" customWidth="1"/>
  </cols>
  <sheetData>
    <row r="1" spans="1:33" x14ac:dyDescent="0.3">
      <c r="A1" s="1" t="s">
        <v>72</v>
      </c>
      <c r="I1" s="115">
        <f>Summ!E1</f>
        <v>2023</v>
      </c>
      <c r="J1" s="115"/>
    </row>
    <row r="2" spans="1:33" x14ac:dyDescent="0.3">
      <c r="A2" s="1"/>
    </row>
    <row r="3" spans="1:33" ht="20.399999999999999" thickBot="1" x14ac:dyDescent="0.45">
      <c r="A3" s="26" t="s">
        <v>32</v>
      </c>
      <c r="B3" s="114" t="s">
        <v>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</row>
    <row r="4" spans="1:33" ht="15" thickTop="1" x14ac:dyDescent="0.3">
      <c r="A4" s="35" t="s">
        <v>1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  <c r="N4">
        <v>13</v>
      </c>
      <c r="O4">
        <v>14</v>
      </c>
      <c r="P4">
        <v>15</v>
      </c>
      <c r="Q4">
        <v>16</v>
      </c>
      <c r="R4">
        <v>17</v>
      </c>
      <c r="S4">
        <v>18</v>
      </c>
      <c r="T4">
        <v>19</v>
      </c>
      <c r="U4">
        <v>20</v>
      </c>
      <c r="V4">
        <v>21</v>
      </c>
      <c r="W4">
        <v>22</v>
      </c>
      <c r="X4">
        <v>23</v>
      </c>
      <c r="Y4">
        <v>24</v>
      </c>
      <c r="Z4">
        <v>25</v>
      </c>
      <c r="AA4">
        <v>26</v>
      </c>
      <c r="AB4">
        <v>27</v>
      </c>
      <c r="AC4">
        <v>28</v>
      </c>
      <c r="AD4">
        <v>29</v>
      </c>
      <c r="AE4">
        <v>30</v>
      </c>
      <c r="AF4">
        <v>31</v>
      </c>
      <c r="AG4" s="2" t="s">
        <v>30</v>
      </c>
    </row>
    <row r="5" spans="1:33" x14ac:dyDescent="0.3">
      <c r="A5" s="29" t="s">
        <v>2</v>
      </c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8"/>
      <c r="AG5" s="1">
        <f>SUM(B5:AF5)</f>
        <v>0</v>
      </c>
    </row>
    <row r="6" spans="1:33" x14ac:dyDescent="0.3">
      <c r="A6" s="4" t="s">
        <v>5</v>
      </c>
      <c r="B6" s="39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1"/>
      <c r="AG6" s="1">
        <f t="shared" ref="AG6:AG18" si="0">SUM(B6:AF6)</f>
        <v>0</v>
      </c>
    </row>
    <row r="7" spans="1:33" x14ac:dyDescent="0.3">
      <c r="A7" s="4" t="s">
        <v>6</v>
      </c>
      <c r="B7" s="3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1"/>
      <c r="AG7" s="1">
        <f t="shared" si="0"/>
        <v>0</v>
      </c>
    </row>
    <row r="8" spans="1:33" x14ac:dyDescent="0.3">
      <c r="A8" s="4" t="s">
        <v>7</v>
      </c>
      <c r="B8" s="3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1"/>
      <c r="AG8" s="1">
        <f t="shared" si="0"/>
        <v>0</v>
      </c>
    </row>
    <row r="9" spans="1:33" x14ac:dyDescent="0.3">
      <c r="A9" s="30" t="s">
        <v>8</v>
      </c>
      <c r="B9" s="39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1"/>
      <c r="AG9" s="1">
        <f t="shared" si="0"/>
        <v>0</v>
      </c>
    </row>
    <row r="10" spans="1:33" x14ac:dyDescent="0.3">
      <c r="A10" s="5" t="s">
        <v>3</v>
      </c>
      <c r="B10" s="42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4"/>
      <c r="AG10" s="1">
        <f t="shared" si="0"/>
        <v>0</v>
      </c>
    </row>
    <row r="11" spans="1:33" x14ac:dyDescent="0.3">
      <c r="A11" s="5" t="s">
        <v>41</v>
      </c>
      <c r="B11" s="42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4"/>
      <c r="AG11" s="1">
        <f t="shared" si="0"/>
        <v>0</v>
      </c>
    </row>
    <row r="12" spans="1:33" x14ac:dyDescent="0.3">
      <c r="A12" s="5" t="s">
        <v>9</v>
      </c>
      <c r="B12" s="42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4"/>
      <c r="AG12" s="1">
        <f t="shared" si="0"/>
        <v>0</v>
      </c>
    </row>
    <row r="13" spans="1:33" x14ac:dyDescent="0.3">
      <c r="A13" s="31" t="s">
        <v>39</v>
      </c>
      <c r="B13" s="42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4"/>
      <c r="AG13" s="1">
        <f>SUM(B13:AF13)</f>
        <v>0</v>
      </c>
    </row>
    <row r="14" spans="1:33" x14ac:dyDescent="0.3">
      <c r="A14" s="32" t="s">
        <v>4</v>
      </c>
      <c r="B14" s="45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7"/>
      <c r="AG14" s="1">
        <f t="shared" si="0"/>
        <v>0</v>
      </c>
    </row>
    <row r="15" spans="1:33" x14ac:dyDescent="0.3">
      <c r="A15" s="33" t="s">
        <v>10</v>
      </c>
      <c r="B15" s="48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50"/>
      <c r="AG15" s="1">
        <f t="shared" si="0"/>
        <v>0</v>
      </c>
    </row>
    <row r="16" spans="1:33" x14ac:dyDescent="0.3">
      <c r="A16" s="117" t="s">
        <v>84</v>
      </c>
      <c r="B16" s="118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20"/>
      <c r="AG16" s="1">
        <f t="shared" si="0"/>
        <v>0</v>
      </c>
    </row>
    <row r="17" spans="1:33" x14ac:dyDescent="0.3">
      <c r="A17" s="34" t="s">
        <v>11</v>
      </c>
      <c r="B17" s="51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3"/>
      <c r="AG17" s="1">
        <f t="shared" si="0"/>
        <v>0</v>
      </c>
    </row>
    <row r="18" spans="1:33" x14ac:dyDescent="0.3">
      <c r="A18" s="2" t="s">
        <v>30</v>
      </c>
      <c r="B18" s="1">
        <f t="shared" ref="B18:AF18" si="1">SUM(B5:B17)</f>
        <v>0</v>
      </c>
      <c r="C18" s="1">
        <f t="shared" si="1"/>
        <v>0</v>
      </c>
      <c r="D18" s="1">
        <f t="shared" si="1"/>
        <v>0</v>
      </c>
      <c r="E18" s="1">
        <f t="shared" si="1"/>
        <v>0</v>
      </c>
      <c r="F18" s="1">
        <f t="shared" si="1"/>
        <v>0</v>
      </c>
      <c r="G18" s="1">
        <f t="shared" si="1"/>
        <v>0</v>
      </c>
      <c r="H18" s="1">
        <f t="shared" si="1"/>
        <v>0</v>
      </c>
      <c r="I18" s="1">
        <f t="shared" si="1"/>
        <v>0</v>
      </c>
      <c r="J18" s="1">
        <f t="shared" si="1"/>
        <v>0</v>
      </c>
      <c r="K18" s="1">
        <f t="shared" si="1"/>
        <v>0</v>
      </c>
      <c r="L18" s="1">
        <f t="shared" si="1"/>
        <v>0</v>
      </c>
      <c r="M18" s="1">
        <f t="shared" si="1"/>
        <v>0</v>
      </c>
      <c r="N18" s="1">
        <f t="shared" si="1"/>
        <v>0</v>
      </c>
      <c r="O18" s="1">
        <f t="shared" si="1"/>
        <v>0</v>
      </c>
      <c r="P18" s="1">
        <f t="shared" si="1"/>
        <v>0</v>
      </c>
      <c r="Q18" s="1">
        <f t="shared" si="1"/>
        <v>0</v>
      </c>
      <c r="R18" s="1">
        <f t="shared" si="1"/>
        <v>0</v>
      </c>
      <c r="S18" s="1">
        <f t="shared" si="1"/>
        <v>0</v>
      </c>
      <c r="T18" s="1">
        <f t="shared" si="1"/>
        <v>0</v>
      </c>
      <c r="U18" s="1">
        <f t="shared" si="1"/>
        <v>0</v>
      </c>
      <c r="V18" s="1">
        <f t="shared" si="1"/>
        <v>0</v>
      </c>
      <c r="W18" s="1">
        <f t="shared" si="1"/>
        <v>0</v>
      </c>
      <c r="X18" s="1">
        <f t="shared" si="1"/>
        <v>0</v>
      </c>
      <c r="Y18" s="1">
        <f t="shared" si="1"/>
        <v>0</v>
      </c>
      <c r="Z18" s="1">
        <f t="shared" si="1"/>
        <v>0</v>
      </c>
      <c r="AA18" s="1">
        <f t="shared" si="1"/>
        <v>0</v>
      </c>
      <c r="AB18" s="1">
        <f t="shared" si="1"/>
        <v>0</v>
      </c>
      <c r="AC18" s="1">
        <f t="shared" si="1"/>
        <v>0</v>
      </c>
      <c r="AD18" s="1">
        <f t="shared" si="1"/>
        <v>0</v>
      </c>
      <c r="AE18" s="1">
        <f t="shared" si="1"/>
        <v>0</v>
      </c>
      <c r="AF18" s="1">
        <f t="shared" si="1"/>
        <v>0</v>
      </c>
      <c r="AG18" s="25">
        <f t="shared" si="0"/>
        <v>0</v>
      </c>
    </row>
    <row r="19" spans="1:33" ht="20.399999999999999" thickBot="1" x14ac:dyDescent="0.45">
      <c r="A19" s="26" t="s">
        <v>33</v>
      </c>
      <c r="B19" s="114" t="s">
        <v>0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</row>
    <row r="20" spans="1:33" ht="15" thickTop="1" x14ac:dyDescent="0.3">
      <c r="A20" s="35" t="s">
        <v>1</v>
      </c>
      <c r="B20">
        <v>1</v>
      </c>
      <c r="C20">
        <v>2</v>
      </c>
      <c r="D20">
        <v>3</v>
      </c>
      <c r="E20">
        <v>4</v>
      </c>
      <c r="F20">
        <v>5</v>
      </c>
      <c r="G20">
        <v>6</v>
      </c>
      <c r="H20">
        <v>7</v>
      </c>
      <c r="I20">
        <v>8</v>
      </c>
      <c r="J20">
        <v>9</v>
      </c>
      <c r="K20">
        <v>10</v>
      </c>
      <c r="L20">
        <v>11</v>
      </c>
      <c r="M20">
        <v>12</v>
      </c>
      <c r="N20">
        <v>13</v>
      </c>
      <c r="O20">
        <v>14</v>
      </c>
      <c r="P20">
        <v>15</v>
      </c>
      <c r="Q20">
        <v>16</v>
      </c>
      <c r="R20">
        <v>17</v>
      </c>
      <c r="S20">
        <v>18</v>
      </c>
      <c r="T20">
        <v>19</v>
      </c>
      <c r="U20">
        <v>20</v>
      </c>
      <c r="V20">
        <v>21</v>
      </c>
      <c r="W20">
        <v>22</v>
      </c>
      <c r="X20">
        <v>23</v>
      </c>
      <c r="Y20">
        <v>24</v>
      </c>
      <c r="Z20">
        <v>25</v>
      </c>
      <c r="AA20">
        <v>26</v>
      </c>
      <c r="AB20">
        <v>27</v>
      </c>
      <c r="AC20">
        <v>28</v>
      </c>
      <c r="AD20">
        <v>29</v>
      </c>
      <c r="AE20">
        <v>30</v>
      </c>
      <c r="AF20">
        <v>31</v>
      </c>
      <c r="AG20" s="2" t="s">
        <v>30</v>
      </c>
    </row>
    <row r="21" spans="1:33" x14ac:dyDescent="0.3">
      <c r="A21" s="78" t="s">
        <v>26</v>
      </c>
      <c r="B21" s="54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6"/>
      <c r="AG21" s="1">
        <f t="shared" ref="AG21:AG45" si="2">SUM(B21:AF21)</f>
        <v>0</v>
      </c>
    </row>
    <row r="22" spans="1:33" x14ac:dyDescent="0.3">
      <c r="A22" s="79" t="s">
        <v>14</v>
      </c>
      <c r="B22" s="57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9"/>
      <c r="AG22" s="1">
        <f t="shared" si="2"/>
        <v>0</v>
      </c>
    </row>
    <row r="23" spans="1:33" x14ac:dyDescent="0.3">
      <c r="A23" s="80" t="s">
        <v>17</v>
      </c>
      <c r="B23" s="60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2"/>
      <c r="AG23" s="1">
        <f t="shared" si="2"/>
        <v>0</v>
      </c>
    </row>
    <row r="24" spans="1:33" x14ac:dyDescent="0.3">
      <c r="A24" s="6" t="s">
        <v>20</v>
      </c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G24" s="1">
        <f>SUM(B24:AF24)</f>
        <v>0</v>
      </c>
    </row>
    <row r="25" spans="1:33" x14ac:dyDescent="0.3">
      <c r="A25" s="81" t="s">
        <v>25</v>
      </c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50"/>
      <c r="AG25" s="1">
        <f>SUM(B25:AF25)</f>
        <v>0</v>
      </c>
    </row>
    <row r="26" spans="1:33" x14ac:dyDescent="0.3">
      <c r="A26" s="5" t="s">
        <v>34</v>
      </c>
      <c r="B26" s="42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4"/>
      <c r="AG26" s="1">
        <f t="shared" si="2"/>
        <v>0</v>
      </c>
    </row>
    <row r="27" spans="1:33" x14ac:dyDescent="0.3">
      <c r="A27" s="82" t="s">
        <v>35</v>
      </c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4"/>
      <c r="AG27" s="1">
        <f t="shared" si="2"/>
        <v>0</v>
      </c>
    </row>
    <row r="28" spans="1:33" x14ac:dyDescent="0.3">
      <c r="A28" s="7" t="s">
        <v>37</v>
      </c>
      <c r="B28" s="87">
        <f>SUM(B29:B30)</f>
        <v>0</v>
      </c>
      <c r="C28" s="88">
        <f t="shared" ref="C28:AF28" si="3">SUM(C29:C30)</f>
        <v>0</v>
      </c>
      <c r="D28" s="88">
        <f t="shared" si="3"/>
        <v>0</v>
      </c>
      <c r="E28" s="88">
        <f t="shared" si="3"/>
        <v>0</v>
      </c>
      <c r="F28" s="88">
        <f t="shared" si="3"/>
        <v>0</v>
      </c>
      <c r="G28" s="88">
        <f t="shared" si="3"/>
        <v>0</v>
      </c>
      <c r="H28" s="88">
        <f t="shared" si="3"/>
        <v>0</v>
      </c>
      <c r="I28" s="88">
        <f t="shared" si="3"/>
        <v>0</v>
      </c>
      <c r="J28" s="88">
        <f t="shared" si="3"/>
        <v>0</v>
      </c>
      <c r="K28" s="88">
        <f t="shared" si="3"/>
        <v>0</v>
      </c>
      <c r="L28" s="88">
        <f t="shared" si="3"/>
        <v>0</v>
      </c>
      <c r="M28" s="88">
        <f t="shared" si="3"/>
        <v>0</v>
      </c>
      <c r="N28" s="88">
        <f t="shared" si="3"/>
        <v>0</v>
      </c>
      <c r="O28" s="88">
        <f t="shared" si="3"/>
        <v>0</v>
      </c>
      <c r="P28" s="88">
        <f t="shared" si="3"/>
        <v>0</v>
      </c>
      <c r="Q28" s="88">
        <f t="shared" si="3"/>
        <v>0</v>
      </c>
      <c r="R28" s="88">
        <f t="shared" si="3"/>
        <v>0</v>
      </c>
      <c r="S28" s="88">
        <f t="shared" si="3"/>
        <v>0</v>
      </c>
      <c r="T28" s="88">
        <f t="shared" si="3"/>
        <v>0</v>
      </c>
      <c r="U28" s="88">
        <f t="shared" si="3"/>
        <v>0</v>
      </c>
      <c r="V28" s="88">
        <f t="shared" si="3"/>
        <v>0</v>
      </c>
      <c r="W28" s="88">
        <f t="shared" si="3"/>
        <v>0</v>
      </c>
      <c r="X28" s="88">
        <f t="shared" si="3"/>
        <v>0</v>
      </c>
      <c r="Y28" s="88">
        <f t="shared" si="3"/>
        <v>0</v>
      </c>
      <c r="Z28" s="88">
        <f t="shared" si="3"/>
        <v>0</v>
      </c>
      <c r="AA28" s="88">
        <f t="shared" si="3"/>
        <v>0</v>
      </c>
      <c r="AB28" s="88">
        <f t="shared" si="3"/>
        <v>0</v>
      </c>
      <c r="AC28" s="88">
        <f t="shared" si="3"/>
        <v>0</v>
      </c>
      <c r="AD28" s="88">
        <f t="shared" si="3"/>
        <v>0</v>
      </c>
      <c r="AE28" s="88">
        <f t="shared" si="3"/>
        <v>0</v>
      </c>
      <c r="AF28" s="89">
        <f t="shared" si="3"/>
        <v>0</v>
      </c>
      <c r="AG28" s="25">
        <f t="shared" si="2"/>
        <v>0</v>
      </c>
    </row>
    <row r="29" spans="1:33" x14ac:dyDescent="0.3">
      <c r="A29" s="7" t="s">
        <v>76</v>
      </c>
      <c r="B29" s="63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5"/>
      <c r="AG29" s="1">
        <f t="shared" si="2"/>
        <v>0</v>
      </c>
    </row>
    <row r="30" spans="1:33" x14ac:dyDescent="0.3">
      <c r="A30" s="7" t="s">
        <v>49</v>
      </c>
      <c r="B30" s="63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5"/>
      <c r="AG30" s="1">
        <f t="shared" si="2"/>
        <v>0</v>
      </c>
    </row>
    <row r="31" spans="1:33" x14ac:dyDescent="0.3">
      <c r="A31" s="7" t="s">
        <v>36</v>
      </c>
      <c r="B31" s="87">
        <f>SUM(B32:B33)</f>
        <v>0</v>
      </c>
      <c r="C31" s="88">
        <f t="shared" ref="C31:AF31" si="4">SUM(C32:C33)</f>
        <v>0</v>
      </c>
      <c r="D31" s="88">
        <f t="shared" si="4"/>
        <v>0</v>
      </c>
      <c r="E31" s="88">
        <f t="shared" si="4"/>
        <v>0</v>
      </c>
      <c r="F31" s="88">
        <f t="shared" si="4"/>
        <v>0</v>
      </c>
      <c r="G31" s="88">
        <f t="shared" si="4"/>
        <v>0</v>
      </c>
      <c r="H31" s="88">
        <f t="shared" si="4"/>
        <v>0</v>
      </c>
      <c r="I31" s="88">
        <f t="shared" si="4"/>
        <v>0</v>
      </c>
      <c r="J31" s="88">
        <f t="shared" si="4"/>
        <v>0</v>
      </c>
      <c r="K31" s="88">
        <f t="shared" si="4"/>
        <v>0</v>
      </c>
      <c r="L31" s="88">
        <f t="shared" si="4"/>
        <v>0</v>
      </c>
      <c r="M31" s="88">
        <f t="shared" si="4"/>
        <v>0</v>
      </c>
      <c r="N31" s="88">
        <f t="shared" si="4"/>
        <v>0</v>
      </c>
      <c r="O31" s="88">
        <f t="shared" si="4"/>
        <v>0</v>
      </c>
      <c r="P31" s="88">
        <f t="shared" si="4"/>
        <v>0</v>
      </c>
      <c r="Q31" s="88">
        <f t="shared" si="4"/>
        <v>0</v>
      </c>
      <c r="R31" s="88">
        <f t="shared" si="4"/>
        <v>0</v>
      </c>
      <c r="S31" s="88">
        <f t="shared" si="4"/>
        <v>0</v>
      </c>
      <c r="T31" s="88">
        <f t="shared" si="4"/>
        <v>0</v>
      </c>
      <c r="U31" s="88">
        <f t="shared" si="4"/>
        <v>0</v>
      </c>
      <c r="V31" s="88">
        <f t="shared" si="4"/>
        <v>0</v>
      </c>
      <c r="W31" s="88">
        <f t="shared" si="4"/>
        <v>0</v>
      </c>
      <c r="X31" s="88">
        <f t="shared" si="4"/>
        <v>0</v>
      </c>
      <c r="Y31" s="88">
        <f t="shared" si="4"/>
        <v>0</v>
      </c>
      <c r="Z31" s="88">
        <f t="shared" si="4"/>
        <v>0</v>
      </c>
      <c r="AA31" s="88">
        <f t="shared" si="4"/>
        <v>0</v>
      </c>
      <c r="AB31" s="88">
        <f t="shared" si="4"/>
        <v>0</v>
      </c>
      <c r="AC31" s="88">
        <f t="shared" si="4"/>
        <v>0</v>
      </c>
      <c r="AD31" s="88">
        <f t="shared" si="4"/>
        <v>0</v>
      </c>
      <c r="AE31" s="88">
        <f t="shared" si="4"/>
        <v>0</v>
      </c>
      <c r="AF31" s="89">
        <f t="shared" si="4"/>
        <v>0</v>
      </c>
      <c r="AG31" s="25">
        <f t="shared" si="2"/>
        <v>0</v>
      </c>
    </row>
    <row r="32" spans="1:33" x14ac:dyDescent="0.3">
      <c r="A32" s="7" t="s">
        <v>57</v>
      </c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5"/>
      <c r="AG32" s="1">
        <f t="shared" si="2"/>
        <v>0</v>
      </c>
    </row>
    <row r="33" spans="1:33" x14ac:dyDescent="0.3">
      <c r="A33" s="7" t="s">
        <v>56</v>
      </c>
      <c r="B33" s="63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5"/>
      <c r="AG33" s="1">
        <f t="shared" si="2"/>
        <v>0</v>
      </c>
    </row>
    <row r="34" spans="1:33" x14ac:dyDescent="0.3">
      <c r="A34" s="83" t="s">
        <v>28</v>
      </c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5"/>
      <c r="AG34" s="1">
        <f t="shared" si="2"/>
        <v>0</v>
      </c>
    </row>
    <row r="35" spans="1:33" x14ac:dyDescent="0.3">
      <c r="A35" s="18" t="s">
        <v>38</v>
      </c>
      <c r="B35" s="66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8"/>
      <c r="AG35" s="1">
        <f t="shared" si="2"/>
        <v>0</v>
      </c>
    </row>
    <row r="36" spans="1:33" x14ac:dyDescent="0.3">
      <c r="A36" s="18" t="s">
        <v>22</v>
      </c>
      <c r="B36" s="66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8"/>
      <c r="AG36" s="1">
        <f t="shared" si="2"/>
        <v>0</v>
      </c>
    </row>
    <row r="37" spans="1:33" x14ac:dyDescent="0.3">
      <c r="A37" s="109" t="s">
        <v>81</v>
      </c>
      <c r="B37" s="66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8"/>
      <c r="AG37" s="1">
        <f t="shared" si="2"/>
        <v>0</v>
      </c>
    </row>
    <row r="38" spans="1:33" x14ac:dyDescent="0.3">
      <c r="A38" s="84" t="s">
        <v>79</v>
      </c>
      <c r="B38" s="69" t="s">
        <v>59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1"/>
      <c r="AG38" s="1">
        <f t="shared" si="2"/>
        <v>0</v>
      </c>
    </row>
    <row r="39" spans="1:33" x14ac:dyDescent="0.3">
      <c r="A39" s="110" t="s">
        <v>80</v>
      </c>
      <c r="B39" s="111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3"/>
      <c r="AG39" s="1">
        <f t="shared" si="2"/>
        <v>0</v>
      </c>
    </row>
    <row r="40" spans="1:33" x14ac:dyDescent="0.3">
      <c r="A40" s="85" t="s">
        <v>23</v>
      </c>
      <c r="B40" s="90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2"/>
      <c r="AG40" s="1">
        <f t="shared" si="2"/>
        <v>0</v>
      </c>
    </row>
    <row r="41" spans="1:33" ht="28.8" x14ac:dyDescent="0.3">
      <c r="A41" s="108" t="s">
        <v>83</v>
      </c>
      <c r="B41" s="87">
        <f>SUM(B42:B45)</f>
        <v>0</v>
      </c>
      <c r="C41" s="88">
        <f t="shared" ref="C41:AF41" si="5">SUM(C42:C45)</f>
        <v>0</v>
      </c>
      <c r="D41" s="88">
        <f t="shared" si="5"/>
        <v>0</v>
      </c>
      <c r="E41" s="88">
        <f t="shared" si="5"/>
        <v>0</v>
      </c>
      <c r="F41" s="88">
        <f t="shared" si="5"/>
        <v>0</v>
      </c>
      <c r="G41" s="88">
        <f t="shared" si="5"/>
        <v>0</v>
      </c>
      <c r="H41" s="88">
        <f t="shared" si="5"/>
        <v>0</v>
      </c>
      <c r="I41" s="88">
        <f t="shared" si="5"/>
        <v>0</v>
      </c>
      <c r="J41" s="88">
        <f t="shared" si="5"/>
        <v>0</v>
      </c>
      <c r="K41" s="88">
        <f t="shared" si="5"/>
        <v>0</v>
      </c>
      <c r="L41" s="88">
        <f t="shared" si="5"/>
        <v>0</v>
      </c>
      <c r="M41" s="88">
        <f t="shared" si="5"/>
        <v>0</v>
      </c>
      <c r="N41" s="88">
        <f t="shared" si="5"/>
        <v>0</v>
      </c>
      <c r="O41" s="88">
        <f t="shared" si="5"/>
        <v>0</v>
      </c>
      <c r="P41" s="88">
        <f t="shared" si="5"/>
        <v>0</v>
      </c>
      <c r="Q41" s="88">
        <f t="shared" si="5"/>
        <v>0</v>
      </c>
      <c r="R41" s="88">
        <f t="shared" si="5"/>
        <v>0</v>
      </c>
      <c r="S41" s="88">
        <f t="shared" si="5"/>
        <v>0</v>
      </c>
      <c r="T41" s="88">
        <f t="shared" si="5"/>
        <v>0</v>
      </c>
      <c r="U41" s="88">
        <f t="shared" si="5"/>
        <v>0</v>
      </c>
      <c r="V41" s="88">
        <f t="shared" si="5"/>
        <v>0</v>
      </c>
      <c r="W41" s="88">
        <f t="shared" si="5"/>
        <v>0</v>
      </c>
      <c r="X41" s="88">
        <f t="shared" si="5"/>
        <v>0</v>
      </c>
      <c r="Y41" s="88">
        <f t="shared" si="5"/>
        <v>0</v>
      </c>
      <c r="Z41" s="88">
        <f t="shared" si="5"/>
        <v>0</v>
      </c>
      <c r="AA41" s="88">
        <f t="shared" si="5"/>
        <v>0</v>
      </c>
      <c r="AB41" s="88">
        <f t="shared" si="5"/>
        <v>0</v>
      </c>
      <c r="AC41" s="88">
        <f t="shared" si="5"/>
        <v>0</v>
      </c>
      <c r="AD41" s="88">
        <f t="shared" si="5"/>
        <v>0</v>
      </c>
      <c r="AE41" s="88">
        <f t="shared" si="5"/>
        <v>0</v>
      </c>
      <c r="AF41" s="89">
        <f t="shared" si="5"/>
        <v>0</v>
      </c>
      <c r="AG41" s="1">
        <f t="shared" si="2"/>
        <v>0</v>
      </c>
    </row>
    <row r="42" spans="1:33" x14ac:dyDescent="0.3">
      <c r="B42" s="72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4"/>
      <c r="AG42" s="1">
        <f t="shared" si="2"/>
        <v>0</v>
      </c>
    </row>
    <row r="43" spans="1:33" x14ac:dyDescent="0.3">
      <c r="B43" s="72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4"/>
      <c r="AG43" s="1">
        <f t="shared" si="2"/>
        <v>0</v>
      </c>
    </row>
    <row r="44" spans="1:33" x14ac:dyDescent="0.3">
      <c r="B44" s="72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4"/>
      <c r="AG44" s="1">
        <f t="shared" si="2"/>
        <v>0</v>
      </c>
    </row>
    <row r="45" spans="1:33" x14ac:dyDescent="0.3">
      <c r="A45" s="86"/>
      <c r="B45" s="75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7"/>
      <c r="AG45" s="1">
        <f t="shared" si="2"/>
        <v>0</v>
      </c>
    </row>
    <row r="46" spans="1:33" x14ac:dyDescent="0.3">
      <c r="A46" s="2" t="s">
        <v>30</v>
      </c>
      <c r="B46" s="1">
        <f>SUM(B21:B27)+B28+B31+SUM(B34:B41)</f>
        <v>0</v>
      </c>
      <c r="C46" s="1">
        <f t="shared" ref="C46:AF46" si="6">SUM(C21:C27)+C28+C31+SUM(C34:C41)</f>
        <v>0</v>
      </c>
      <c r="D46" s="1">
        <f t="shared" si="6"/>
        <v>0</v>
      </c>
      <c r="E46" s="1">
        <f t="shared" si="6"/>
        <v>0</v>
      </c>
      <c r="F46" s="1">
        <f t="shared" si="6"/>
        <v>0</v>
      </c>
      <c r="G46" s="1">
        <f t="shared" si="6"/>
        <v>0</v>
      </c>
      <c r="H46" s="1">
        <f t="shared" si="6"/>
        <v>0</v>
      </c>
      <c r="I46" s="1">
        <f t="shared" si="6"/>
        <v>0</v>
      </c>
      <c r="J46" s="1">
        <f t="shared" si="6"/>
        <v>0</v>
      </c>
      <c r="K46" s="1">
        <f t="shared" si="6"/>
        <v>0</v>
      </c>
      <c r="L46" s="1">
        <f t="shared" si="6"/>
        <v>0</v>
      </c>
      <c r="M46" s="1">
        <f t="shared" si="6"/>
        <v>0</v>
      </c>
      <c r="N46" s="1">
        <f t="shared" si="6"/>
        <v>0</v>
      </c>
      <c r="O46" s="1">
        <f t="shared" si="6"/>
        <v>0</v>
      </c>
      <c r="P46" s="1">
        <f t="shared" si="6"/>
        <v>0</v>
      </c>
      <c r="Q46" s="1">
        <f t="shared" si="6"/>
        <v>0</v>
      </c>
      <c r="R46" s="1">
        <f t="shared" si="6"/>
        <v>0</v>
      </c>
      <c r="S46" s="1">
        <f t="shared" si="6"/>
        <v>0</v>
      </c>
      <c r="T46" s="1">
        <f t="shared" si="6"/>
        <v>0</v>
      </c>
      <c r="U46" s="1">
        <f t="shared" si="6"/>
        <v>0</v>
      </c>
      <c r="V46" s="1">
        <f t="shared" si="6"/>
        <v>0</v>
      </c>
      <c r="W46" s="1">
        <f t="shared" si="6"/>
        <v>0</v>
      </c>
      <c r="X46" s="1">
        <f t="shared" si="6"/>
        <v>0</v>
      </c>
      <c r="Y46" s="1">
        <f t="shared" si="6"/>
        <v>0</v>
      </c>
      <c r="Z46" s="1">
        <f t="shared" si="6"/>
        <v>0</v>
      </c>
      <c r="AA46" s="1">
        <f t="shared" si="6"/>
        <v>0</v>
      </c>
      <c r="AB46" s="1">
        <f t="shared" si="6"/>
        <v>0</v>
      </c>
      <c r="AC46" s="1">
        <f t="shared" si="6"/>
        <v>0</v>
      </c>
      <c r="AD46" s="1">
        <f t="shared" si="6"/>
        <v>0</v>
      </c>
      <c r="AE46" s="1">
        <f t="shared" si="6"/>
        <v>0</v>
      </c>
      <c r="AF46" s="1">
        <f t="shared" si="6"/>
        <v>0</v>
      </c>
      <c r="AG46" s="25">
        <f>SUM(B46:AF46)</f>
        <v>0</v>
      </c>
    </row>
    <row r="47" spans="1:33" x14ac:dyDescent="0.3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3" x14ac:dyDescent="0.3">
      <c r="A48" s="27" t="s">
        <v>48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3">
      <c r="A49" s="28" t="s">
        <v>49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3">
      <c r="A50" s="28" t="s">
        <v>50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x14ac:dyDescent="0.3">
      <c r="A51" s="28" t="s">
        <v>51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3">
      <c r="A52" s="28" t="s">
        <v>76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3">
      <c r="A53" s="28" t="s">
        <v>77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3">
      <c r="A54" s="28" t="s">
        <v>78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3">
      <c r="A55" s="28" t="s">
        <v>52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3">
      <c r="A56" s="28" t="s">
        <v>53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x14ac:dyDescent="0.3">
      <c r="A57" s="28" t="s">
        <v>54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3">
      <c r="A58" s="28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3">
      <c r="A59" s="27" t="s">
        <v>55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3">
      <c r="A60" s="28" t="s">
        <v>56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3">
      <c r="A61" s="28" t="s">
        <v>57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3">
      <c r="A62" s="28" t="s">
        <v>58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3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3">
      <c r="A64" s="27" t="s">
        <v>40</v>
      </c>
    </row>
    <row r="65" spans="1:1" x14ac:dyDescent="0.3">
      <c r="A65" s="14" t="s">
        <v>12</v>
      </c>
    </row>
    <row r="66" spans="1:1" x14ac:dyDescent="0.3">
      <c r="A66" s="14" t="s">
        <v>13</v>
      </c>
    </row>
    <row r="67" spans="1:1" x14ac:dyDescent="0.3">
      <c r="A67" s="14" t="s">
        <v>24</v>
      </c>
    </row>
    <row r="68" spans="1:1" x14ac:dyDescent="0.3">
      <c r="A68" s="15" t="s">
        <v>15</v>
      </c>
    </row>
    <row r="69" spans="1:1" x14ac:dyDescent="0.3">
      <c r="A69" s="16" t="s">
        <v>16</v>
      </c>
    </row>
    <row r="70" spans="1:1" x14ac:dyDescent="0.3">
      <c r="A70" s="16" t="s">
        <v>18</v>
      </c>
    </row>
    <row r="71" spans="1:1" x14ac:dyDescent="0.3">
      <c r="A71" s="6" t="s">
        <v>42</v>
      </c>
    </row>
    <row r="72" spans="1:1" x14ac:dyDescent="0.3">
      <c r="A72" s="6" t="s">
        <v>43</v>
      </c>
    </row>
    <row r="73" spans="1:1" x14ac:dyDescent="0.3">
      <c r="A73" s="5" t="s">
        <v>44</v>
      </c>
    </row>
    <row r="74" spans="1:1" x14ac:dyDescent="0.3">
      <c r="A74" s="5" t="s">
        <v>31</v>
      </c>
    </row>
    <row r="75" spans="1:1" x14ac:dyDescent="0.3">
      <c r="A75" s="7" t="s">
        <v>29</v>
      </c>
    </row>
    <row r="76" spans="1:1" x14ac:dyDescent="0.3">
      <c r="A76" s="18" t="s">
        <v>19</v>
      </c>
    </row>
    <row r="77" spans="1:1" x14ac:dyDescent="0.3">
      <c r="A77" s="17" t="s">
        <v>21</v>
      </c>
    </row>
    <row r="78" spans="1:1" x14ac:dyDescent="0.3">
      <c r="A78" s="17" t="s">
        <v>27</v>
      </c>
    </row>
    <row r="79" spans="1:1" x14ac:dyDescent="0.3">
      <c r="A79" s="15" t="s">
        <v>45</v>
      </c>
    </row>
    <row r="80" spans="1:1" x14ac:dyDescent="0.3">
      <c r="A80" s="15" t="s">
        <v>46</v>
      </c>
    </row>
    <row r="81" spans="1:1" x14ac:dyDescent="0.3">
      <c r="A81" s="15" t="s">
        <v>47</v>
      </c>
    </row>
    <row r="82" spans="1:1" x14ac:dyDescent="0.3">
      <c r="A82" s="3" t="s">
        <v>11</v>
      </c>
    </row>
  </sheetData>
  <mergeCells count="3">
    <mergeCell ref="B3:AF3"/>
    <mergeCell ref="B19:AF19"/>
    <mergeCell ref="I1:J1"/>
  </mergeCells>
  <dataValidations count="3">
    <dataValidation type="list" allowBlank="1" showInputMessage="1" showErrorMessage="1" sqref="A32:A33" xr:uid="{0CA4C238-8DE1-420D-A960-573E26E16699}">
      <formula1>Topics_evaluation</formula1>
    </dataValidation>
    <dataValidation type="list" allowBlank="1" showInputMessage="1" showErrorMessage="1" sqref="A29:A30" xr:uid="{78056317-2402-405D-AB4C-453AA8CDFE97}">
      <formula1>Topics_tenders</formula1>
    </dataValidation>
    <dataValidation type="list" allowBlank="1" showInputMessage="1" showErrorMessage="1" sqref="A42:A45" xr:uid="{D855280F-C67D-4012-9FDE-61E713962647}">
      <formula1>Table1</formula1>
    </dataValidation>
  </dataValidations>
  <pageMargins left="0.7" right="0.7" top="0.75" bottom="0.75" header="0.3" footer="0.3"/>
  <pageSetup scale="95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AG82"/>
  <sheetViews>
    <sheetView topLeftCell="A9" zoomScaleNormal="100" workbookViewId="0">
      <selection activeCell="A16" sqref="A16:AG16"/>
    </sheetView>
  </sheetViews>
  <sheetFormatPr defaultRowHeight="14.4" x14ac:dyDescent="0.3"/>
  <cols>
    <col min="1" max="1" width="44.21875" customWidth="1"/>
    <col min="2" max="32" width="3" customWidth="1"/>
    <col min="33" max="33" width="6.21875" customWidth="1"/>
  </cols>
  <sheetData>
    <row r="1" spans="1:33" x14ac:dyDescent="0.3">
      <c r="A1" s="1" t="s">
        <v>71</v>
      </c>
      <c r="I1" s="115">
        <f>Summ!E1</f>
        <v>2023</v>
      </c>
      <c r="J1" s="115"/>
    </row>
    <row r="2" spans="1:33" x14ac:dyDescent="0.3">
      <c r="A2" s="1"/>
    </row>
    <row r="3" spans="1:33" ht="20.399999999999999" thickBot="1" x14ac:dyDescent="0.45">
      <c r="A3" s="26" t="s">
        <v>32</v>
      </c>
      <c r="B3" s="114" t="s">
        <v>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</row>
    <row r="4" spans="1:33" ht="15" thickTop="1" x14ac:dyDescent="0.3">
      <c r="A4" s="35" t="s">
        <v>1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  <c r="N4">
        <v>13</v>
      </c>
      <c r="O4">
        <v>14</v>
      </c>
      <c r="P4">
        <v>15</v>
      </c>
      <c r="Q4">
        <v>16</v>
      </c>
      <c r="R4">
        <v>17</v>
      </c>
      <c r="S4">
        <v>18</v>
      </c>
      <c r="T4">
        <v>19</v>
      </c>
      <c r="U4">
        <v>20</v>
      </c>
      <c r="V4">
        <v>21</v>
      </c>
      <c r="W4">
        <v>22</v>
      </c>
      <c r="X4">
        <v>23</v>
      </c>
      <c r="Y4">
        <v>24</v>
      </c>
      <c r="Z4">
        <v>25</v>
      </c>
      <c r="AA4">
        <v>26</v>
      </c>
      <c r="AB4">
        <v>27</v>
      </c>
      <c r="AC4">
        <v>28</v>
      </c>
      <c r="AD4">
        <v>29</v>
      </c>
      <c r="AE4">
        <v>30</v>
      </c>
      <c r="AF4">
        <v>31</v>
      </c>
      <c r="AG4" s="2" t="s">
        <v>30</v>
      </c>
    </row>
    <row r="5" spans="1:33" x14ac:dyDescent="0.3">
      <c r="A5" s="29" t="s">
        <v>2</v>
      </c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8"/>
      <c r="AG5" s="1">
        <f>SUM(B5:AF5)</f>
        <v>0</v>
      </c>
    </row>
    <row r="6" spans="1:33" x14ac:dyDescent="0.3">
      <c r="A6" s="4" t="s">
        <v>5</v>
      </c>
      <c r="B6" s="39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1"/>
      <c r="AG6" s="1">
        <f t="shared" ref="AG6:AG18" si="0">SUM(B6:AF6)</f>
        <v>0</v>
      </c>
    </row>
    <row r="7" spans="1:33" x14ac:dyDescent="0.3">
      <c r="A7" s="4" t="s">
        <v>6</v>
      </c>
      <c r="B7" s="3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1"/>
      <c r="AG7" s="1">
        <f t="shared" si="0"/>
        <v>0</v>
      </c>
    </row>
    <row r="8" spans="1:33" x14ac:dyDescent="0.3">
      <c r="A8" s="4" t="s">
        <v>7</v>
      </c>
      <c r="B8" s="3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1"/>
      <c r="AG8" s="1">
        <f t="shared" si="0"/>
        <v>0</v>
      </c>
    </row>
    <row r="9" spans="1:33" x14ac:dyDescent="0.3">
      <c r="A9" s="30" t="s">
        <v>8</v>
      </c>
      <c r="B9" s="39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1"/>
      <c r="AG9" s="1">
        <f t="shared" si="0"/>
        <v>0</v>
      </c>
    </row>
    <row r="10" spans="1:33" x14ac:dyDescent="0.3">
      <c r="A10" s="5" t="s">
        <v>3</v>
      </c>
      <c r="B10" s="42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4"/>
      <c r="AG10" s="1">
        <f t="shared" si="0"/>
        <v>0</v>
      </c>
    </row>
    <row r="11" spans="1:33" x14ac:dyDescent="0.3">
      <c r="A11" s="5" t="s">
        <v>41</v>
      </c>
      <c r="B11" s="42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4"/>
      <c r="AG11" s="1">
        <f t="shared" si="0"/>
        <v>0</v>
      </c>
    </row>
    <row r="12" spans="1:33" x14ac:dyDescent="0.3">
      <c r="A12" s="5" t="s">
        <v>9</v>
      </c>
      <c r="B12" s="42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4"/>
      <c r="AG12" s="1">
        <f t="shared" si="0"/>
        <v>0</v>
      </c>
    </row>
    <row r="13" spans="1:33" x14ac:dyDescent="0.3">
      <c r="A13" s="31" t="s">
        <v>39</v>
      </c>
      <c r="B13" s="42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4"/>
      <c r="AG13" s="1">
        <f>SUM(B13:AF13)</f>
        <v>0</v>
      </c>
    </row>
    <row r="14" spans="1:33" x14ac:dyDescent="0.3">
      <c r="A14" s="32" t="s">
        <v>4</v>
      </c>
      <c r="B14" s="45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7"/>
      <c r="AG14" s="1">
        <f t="shared" si="0"/>
        <v>0</v>
      </c>
    </row>
    <row r="15" spans="1:33" x14ac:dyDescent="0.3">
      <c r="A15" s="33" t="s">
        <v>10</v>
      </c>
      <c r="B15" s="48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50"/>
      <c r="AG15" s="1">
        <f t="shared" si="0"/>
        <v>0</v>
      </c>
    </row>
    <row r="16" spans="1:33" x14ac:dyDescent="0.3">
      <c r="A16" s="117" t="s">
        <v>84</v>
      </c>
      <c r="B16" s="118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20"/>
      <c r="AG16" s="1">
        <f t="shared" si="0"/>
        <v>0</v>
      </c>
    </row>
    <row r="17" spans="1:33" x14ac:dyDescent="0.3">
      <c r="A17" s="34" t="s">
        <v>11</v>
      </c>
      <c r="B17" s="51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3"/>
      <c r="AG17" s="1">
        <f t="shared" si="0"/>
        <v>0</v>
      </c>
    </row>
    <row r="18" spans="1:33" x14ac:dyDescent="0.3">
      <c r="A18" s="2" t="s">
        <v>30</v>
      </c>
      <c r="B18" s="1">
        <f t="shared" ref="B18:AF18" si="1">SUM(B5:B17)</f>
        <v>0</v>
      </c>
      <c r="C18" s="1">
        <f t="shared" si="1"/>
        <v>0</v>
      </c>
      <c r="D18" s="1">
        <f t="shared" si="1"/>
        <v>0</v>
      </c>
      <c r="E18" s="1">
        <f t="shared" si="1"/>
        <v>0</v>
      </c>
      <c r="F18" s="1">
        <f t="shared" si="1"/>
        <v>0</v>
      </c>
      <c r="G18" s="1">
        <f t="shared" si="1"/>
        <v>0</v>
      </c>
      <c r="H18" s="1">
        <f t="shared" si="1"/>
        <v>0</v>
      </c>
      <c r="I18" s="1">
        <f t="shared" si="1"/>
        <v>0</v>
      </c>
      <c r="J18" s="1">
        <f t="shared" si="1"/>
        <v>0</v>
      </c>
      <c r="K18" s="1">
        <f t="shared" si="1"/>
        <v>0</v>
      </c>
      <c r="L18" s="1">
        <f t="shared" si="1"/>
        <v>0</v>
      </c>
      <c r="M18" s="1">
        <f t="shared" si="1"/>
        <v>0</v>
      </c>
      <c r="N18" s="1">
        <f t="shared" si="1"/>
        <v>0</v>
      </c>
      <c r="O18" s="1">
        <f t="shared" si="1"/>
        <v>0</v>
      </c>
      <c r="P18" s="1">
        <f t="shared" si="1"/>
        <v>0</v>
      </c>
      <c r="Q18" s="1">
        <f t="shared" si="1"/>
        <v>0</v>
      </c>
      <c r="R18" s="1">
        <f t="shared" si="1"/>
        <v>0</v>
      </c>
      <c r="S18" s="1">
        <f t="shared" si="1"/>
        <v>0</v>
      </c>
      <c r="T18" s="1">
        <f t="shared" si="1"/>
        <v>0</v>
      </c>
      <c r="U18" s="1">
        <f t="shared" si="1"/>
        <v>0</v>
      </c>
      <c r="V18" s="1">
        <f t="shared" si="1"/>
        <v>0</v>
      </c>
      <c r="W18" s="1">
        <f t="shared" si="1"/>
        <v>0</v>
      </c>
      <c r="X18" s="1">
        <f t="shared" si="1"/>
        <v>0</v>
      </c>
      <c r="Y18" s="1">
        <f t="shared" si="1"/>
        <v>0</v>
      </c>
      <c r="Z18" s="1">
        <f t="shared" si="1"/>
        <v>0</v>
      </c>
      <c r="AA18" s="1">
        <f t="shared" si="1"/>
        <v>0</v>
      </c>
      <c r="AB18" s="1">
        <f t="shared" si="1"/>
        <v>0</v>
      </c>
      <c r="AC18" s="1">
        <f t="shared" si="1"/>
        <v>0</v>
      </c>
      <c r="AD18" s="1">
        <f t="shared" si="1"/>
        <v>0</v>
      </c>
      <c r="AE18" s="1">
        <f t="shared" si="1"/>
        <v>0</v>
      </c>
      <c r="AF18" s="1">
        <f t="shared" si="1"/>
        <v>0</v>
      </c>
      <c r="AG18" s="25">
        <f t="shared" si="0"/>
        <v>0</v>
      </c>
    </row>
    <row r="19" spans="1:33" ht="20.399999999999999" thickBot="1" x14ac:dyDescent="0.45">
      <c r="A19" s="26" t="s">
        <v>33</v>
      </c>
      <c r="B19" s="114" t="s">
        <v>0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</row>
    <row r="20" spans="1:33" ht="15" thickTop="1" x14ac:dyDescent="0.3">
      <c r="A20" s="35" t="s">
        <v>1</v>
      </c>
      <c r="B20">
        <v>1</v>
      </c>
      <c r="C20">
        <v>2</v>
      </c>
      <c r="D20">
        <v>3</v>
      </c>
      <c r="E20">
        <v>4</v>
      </c>
      <c r="F20">
        <v>5</v>
      </c>
      <c r="G20">
        <v>6</v>
      </c>
      <c r="H20">
        <v>7</v>
      </c>
      <c r="I20">
        <v>8</v>
      </c>
      <c r="J20">
        <v>9</v>
      </c>
      <c r="K20">
        <v>10</v>
      </c>
      <c r="L20">
        <v>11</v>
      </c>
      <c r="M20">
        <v>12</v>
      </c>
      <c r="N20">
        <v>13</v>
      </c>
      <c r="O20">
        <v>14</v>
      </c>
      <c r="P20">
        <v>15</v>
      </c>
      <c r="Q20">
        <v>16</v>
      </c>
      <c r="R20">
        <v>17</v>
      </c>
      <c r="S20">
        <v>18</v>
      </c>
      <c r="T20">
        <v>19</v>
      </c>
      <c r="U20">
        <v>20</v>
      </c>
      <c r="V20">
        <v>21</v>
      </c>
      <c r="W20">
        <v>22</v>
      </c>
      <c r="X20">
        <v>23</v>
      </c>
      <c r="Y20">
        <v>24</v>
      </c>
      <c r="Z20">
        <v>25</v>
      </c>
      <c r="AA20">
        <v>26</v>
      </c>
      <c r="AB20">
        <v>27</v>
      </c>
      <c r="AC20">
        <v>28</v>
      </c>
      <c r="AD20">
        <v>29</v>
      </c>
      <c r="AE20">
        <v>30</v>
      </c>
      <c r="AF20">
        <v>31</v>
      </c>
      <c r="AG20" s="2" t="s">
        <v>30</v>
      </c>
    </row>
    <row r="21" spans="1:33" x14ac:dyDescent="0.3">
      <c r="A21" s="78" t="s">
        <v>26</v>
      </c>
      <c r="B21" s="54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6"/>
      <c r="AG21" s="1">
        <f t="shared" ref="AG21:AG45" si="2">SUM(B21:AF21)</f>
        <v>0</v>
      </c>
    </row>
    <row r="22" spans="1:33" x14ac:dyDescent="0.3">
      <c r="A22" s="79" t="s">
        <v>14</v>
      </c>
      <c r="B22" s="57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9"/>
      <c r="AG22" s="1">
        <f t="shared" si="2"/>
        <v>0</v>
      </c>
    </row>
    <row r="23" spans="1:33" x14ac:dyDescent="0.3">
      <c r="A23" s="80" t="s">
        <v>17</v>
      </c>
      <c r="B23" s="60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2"/>
      <c r="AG23" s="1">
        <f t="shared" si="2"/>
        <v>0</v>
      </c>
    </row>
    <row r="24" spans="1:33" x14ac:dyDescent="0.3">
      <c r="A24" s="6" t="s">
        <v>20</v>
      </c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G24" s="1">
        <f>SUM(B24:AF24)</f>
        <v>0</v>
      </c>
    </row>
    <row r="25" spans="1:33" x14ac:dyDescent="0.3">
      <c r="A25" s="81" t="s">
        <v>25</v>
      </c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50"/>
      <c r="AG25" s="1">
        <f>SUM(B25:AF25)</f>
        <v>0</v>
      </c>
    </row>
    <row r="26" spans="1:33" x14ac:dyDescent="0.3">
      <c r="A26" s="5" t="s">
        <v>34</v>
      </c>
      <c r="B26" s="42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4"/>
      <c r="AG26" s="1">
        <f t="shared" si="2"/>
        <v>0</v>
      </c>
    </row>
    <row r="27" spans="1:33" x14ac:dyDescent="0.3">
      <c r="A27" s="82" t="s">
        <v>35</v>
      </c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4"/>
      <c r="AG27" s="1">
        <f t="shared" si="2"/>
        <v>0</v>
      </c>
    </row>
    <row r="28" spans="1:33" x14ac:dyDescent="0.3">
      <c r="A28" s="7" t="s">
        <v>37</v>
      </c>
      <c r="B28" s="87">
        <f>SUM(B29:B30)</f>
        <v>0</v>
      </c>
      <c r="C28" s="88">
        <f t="shared" ref="C28:AF28" si="3">SUM(C29:C30)</f>
        <v>0</v>
      </c>
      <c r="D28" s="88">
        <f t="shared" si="3"/>
        <v>0</v>
      </c>
      <c r="E28" s="88">
        <f t="shared" si="3"/>
        <v>0</v>
      </c>
      <c r="F28" s="88">
        <f t="shared" si="3"/>
        <v>0</v>
      </c>
      <c r="G28" s="88">
        <f t="shared" si="3"/>
        <v>0</v>
      </c>
      <c r="H28" s="88">
        <f t="shared" si="3"/>
        <v>0</v>
      </c>
      <c r="I28" s="88">
        <f t="shared" si="3"/>
        <v>0</v>
      </c>
      <c r="J28" s="88">
        <f t="shared" si="3"/>
        <v>0</v>
      </c>
      <c r="K28" s="88">
        <f t="shared" si="3"/>
        <v>0</v>
      </c>
      <c r="L28" s="88">
        <f t="shared" si="3"/>
        <v>0</v>
      </c>
      <c r="M28" s="88">
        <f t="shared" si="3"/>
        <v>0</v>
      </c>
      <c r="N28" s="88">
        <f t="shared" si="3"/>
        <v>0</v>
      </c>
      <c r="O28" s="88">
        <f t="shared" si="3"/>
        <v>0</v>
      </c>
      <c r="P28" s="88">
        <f t="shared" si="3"/>
        <v>0</v>
      </c>
      <c r="Q28" s="88">
        <f t="shared" si="3"/>
        <v>0</v>
      </c>
      <c r="R28" s="88">
        <f t="shared" si="3"/>
        <v>0</v>
      </c>
      <c r="S28" s="88">
        <f t="shared" si="3"/>
        <v>0</v>
      </c>
      <c r="T28" s="88">
        <f t="shared" si="3"/>
        <v>0</v>
      </c>
      <c r="U28" s="88">
        <f t="shared" si="3"/>
        <v>0</v>
      </c>
      <c r="V28" s="88">
        <f t="shared" si="3"/>
        <v>0</v>
      </c>
      <c r="W28" s="88">
        <f t="shared" si="3"/>
        <v>0</v>
      </c>
      <c r="X28" s="88">
        <f t="shared" si="3"/>
        <v>0</v>
      </c>
      <c r="Y28" s="88">
        <f t="shared" si="3"/>
        <v>0</v>
      </c>
      <c r="Z28" s="88">
        <f t="shared" si="3"/>
        <v>0</v>
      </c>
      <c r="AA28" s="88">
        <f t="shared" si="3"/>
        <v>0</v>
      </c>
      <c r="AB28" s="88">
        <f t="shared" si="3"/>
        <v>0</v>
      </c>
      <c r="AC28" s="88">
        <f t="shared" si="3"/>
        <v>0</v>
      </c>
      <c r="AD28" s="88">
        <f t="shared" si="3"/>
        <v>0</v>
      </c>
      <c r="AE28" s="88">
        <f t="shared" si="3"/>
        <v>0</v>
      </c>
      <c r="AF28" s="89">
        <f t="shared" si="3"/>
        <v>0</v>
      </c>
      <c r="AG28" s="25">
        <f t="shared" si="2"/>
        <v>0</v>
      </c>
    </row>
    <row r="29" spans="1:33" x14ac:dyDescent="0.3">
      <c r="A29" s="7" t="s">
        <v>76</v>
      </c>
      <c r="B29" s="63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5"/>
      <c r="AG29" s="1">
        <f t="shared" si="2"/>
        <v>0</v>
      </c>
    </row>
    <row r="30" spans="1:33" x14ac:dyDescent="0.3">
      <c r="A30" s="7" t="s">
        <v>49</v>
      </c>
      <c r="B30" s="63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5"/>
      <c r="AG30" s="1">
        <f t="shared" si="2"/>
        <v>0</v>
      </c>
    </row>
    <row r="31" spans="1:33" x14ac:dyDescent="0.3">
      <c r="A31" s="7" t="s">
        <v>36</v>
      </c>
      <c r="B31" s="87">
        <f>SUM(B32:B33)</f>
        <v>0</v>
      </c>
      <c r="C31" s="88">
        <f t="shared" ref="C31:AF31" si="4">SUM(C32:C33)</f>
        <v>0</v>
      </c>
      <c r="D31" s="88">
        <f t="shared" si="4"/>
        <v>0</v>
      </c>
      <c r="E31" s="88">
        <f t="shared" si="4"/>
        <v>0</v>
      </c>
      <c r="F31" s="88">
        <f t="shared" si="4"/>
        <v>0</v>
      </c>
      <c r="G31" s="88">
        <f t="shared" si="4"/>
        <v>0</v>
      </c>
      <c r="H31" s="88">
        <f t="shared" si="4"/>
        <v>0</v>
      </c>
      <c r="I31" s="88">
        <f t="shared" si="4"/>
        <v>0</v>
      </c>
      <c r="J31" s="88">
        <f t="shared" si="4"/>
        <v>0</v>
      </c>
      <c r="K31" s="88">
        <f t="shared" si="4"/>
        <v>0</v>
      </c>
      <c r="L31" s="88">
        <f t="shared" si="4"/>
        <v>0</v>
      </c>
      <c r="M31" s="88">
        <f t="shared" si="4"/>
        <v>0</v>
      </c>
      <c r="N31" s="88">
        <f t="shared" si="4"/>
        <v>0</v>
      </c>
      <c r="O31" s="88">
        <f t="shared" si="4"/>
        <v>0</v>
      </c>
      <c r="P31" s="88">
        <f t="shared" si="4"/>
        <v>0</v>
      </c>
      <c r="Q31" s="88">
        <f t="shared" si="4"/>
        <v>0</v>
      </c>
      <c r="R31" s="88">
        <f t="shared" si="4"/>
        <v>0</v>
      </c>
      <c r="S31" s="88">
        <f t="shared" si="4"/>
        <v>0</v>
      </c>
      <c r="T31" s="88">
        <f t="shared" si="4"/>
        <v>0</v>
      </c>
      <c r="U31" s="88">
        <f t="shared" si="4"/>
        <v>0</v>
      </c>
      <c r="V31" s="88">
        <f t="shared" si="4"/>
        <v>0</v>
      </c>
      <c r="W31" s="88">
        <f t="shared" si="4"/>
        <v>0</v>
      </c>
      <c r="X31" s="88">
        <f t="shared" si="4"/>
        <v>0</v>
      </c>
      <c r="Y31" s="88">
        <f t="shared" si="4"/>
        <v>0</v>
      </c>
      <c r="Z31" s="88">
        <f t="shared" si="4"/>
        <v>0</v>
      </c>
      <c r="AA31" s="88">
        <f t="shared" si="4"/>
        <v>0</v>
      </c>
      <c r="AB31" s="88">
        <f t="shared" si="4"/>
        <v>0</v>
      </c>
      <c r="AC31" s="88">
        <f t="shared" si="4"/>
        <v>0</v>
      </c>
      <c r="AD31" s="88">
        <f t="shared" si="4"/>
        <v>0</v>
      </c>
      <c r="AE31" s="88">
        <f t="shared" si="4"/>
        <v>0</v>
      </c>
      <c r="AF31" s="89">
        <f t="shared" si="4"/>
        <v>0</v>
      </c>
      <c r="AG31" s="25">
        <f t="shared" si="2"/>
        <v>0</v>
      </c>
    </row>
    <row r="32" spans="1:33" x14ac:dyDescent="0.3">
      <c r="A32" s="7" t="s">
        <v>57</v>
      </c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5"/>
      <c r="AG32" s="1">
        <f t="shared" si="2"/>
        <v>0</v>
      </c>
    </row>
    <row r="33" spans="1:33" x14ac:dyDescent="0.3">
      <c r="A33" s="7" t="s">
        <v>56</v>
      </c>
      <c r="B33" s="63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5"/>
      <c r="AG33" s="1">
        <f t="shared" si="2"/>
        <v>0</v>
      </c>
    </row>
    <row r="34" spans="1:33" x14ac:dyDescent="0.3">
      <c r="A34" s="83" t="s">
        <v>28</v>
      </c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5"/>
      <c r="AG34" s="1">
        <f t="shared" si="2"/>
        <v>0</v>
      </c>
    </row>
    <row r="35" spans="1:33" x14ac:dyDescent="0.3">
      <c r="A35" s="18" t="s">
        <v>38</v>
      </c>
      <c r="B35" s="66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8"/>
      <c r="AG35" s="1">
        <f t="shared" si="2"/>
        <v>0</v>
      </c>
    </row>
    <row r="36" spans="1:33" x14ac:dyDescent="0.3">
      <c r="A36" s="18" t="s">
        <v>22</v>
      </c>
      <c r="B36" s="66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8"/>
      <c r="AG36" s="1">
        <f t="shared" si="2"/>
        <v>0</v>
      </c>
    </row>
    <row r="37" spans="1:33" x14ac:dyDescent="0.3">
      <c r="A37" s="109" t="s">
        <v>81</v>
      </c>
      <c r="B37" s="66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8"/>
      <c r="AG37" s="1">
        <f t="shared" si="2"/>
        <v>0</v>
      </c>
    </row>
    <row r="38" spans="1:33" x14ac:dyDescent="0.3">
      <c r="A38" s="84" t="s">
        <v>79</v>
      </c>
      <c r="B38" s="69" t="s">
        <v>59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1"/>
      <c r="AG38" s="1">
        <f t="shared" si="2"/>
        <v>0</v>
      </c>
    </row>
    <row r="39" spans="1:33" x14ac:dyDescent="0.3">
      <c r="A39" s="110" t="s">
        <v>80</v>
      </c>
      <c r="B39" s="111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3"/>
      <c r="AG39" s="1">
        <f t="shared" si="2"/>
        <v>0</v>
      </c>
    </row>
    <row r="40" spans="1:33" x14ac:dyDescent="0.3">
      <c r="A40" s="85" t="s">
        <v>23</v>
      </c>
      <c r="B40" s="90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2"/>
      <c r="AG40" s="1">
        <f t="shared" si="2"/>
        <v>0</v>
      </c>
    </row>
    <row r="41" spans="1:33" ht="28.8" x14ac:dyDescent="0.3">
      <c r="A41" s="108" t="s">
        <v>83</v>
      </c>
      <c r="B41" s="87">
        <f>SUM(B42:B45)</f>
        <v>0</v>
      </c>
      <c r="C41" s="88">
        <f t="shared" ref="C41:AF41" si="5">SUM(C42:C45)</f>
        <v>0</v>
      </c>
      <c r="D41" s="88">
        <f t="shared" si="5"/>
        <v>0</v>
      </c>
      <c r="E41" s="88">
        <f t="shared" si="5"/>
        <v>0</v>
      </c>
      <c r="F41" s="88">
        <f t="shared" si="5"/>
        <v>0</v>
      </c>
      <c r="G41" s="88">
        <f t="shared" si="5"/>
        <v>0</v>
      </c>
      <c r="H41" s="88">
        <f t="shared" si="5"/>
        <v>0</v>
      </c>
      <c r="I41" s="88">
        <f t="shared" si="5"/>
        <v>0</v>
      </c>
      <c r="J41" s="88">
        <f t="shared" si="5"/>
        <v>0</v>
      </c>
      <c r="K41" s="88">
        <f t="shared" si="5"/>
        <v>0</v>
      </c>
      <c r="L41" s="88">
        <f t="shared" si="5"/>
        <v>0</v>
      </c>
      <c r="M41" s="88">
        <f t="shared" si="5"/>
        <v>0</v>
      </c>
      <c r="N41" s="88">
        <f t="shared" si="5"/>
        <v>0</v>
      </c>
      <c r="O41" s="88">
        <f t="shared" si="5"/>
        <v>0</v>
      </c>
      <c r="P41" s="88">
        <f t="shared" si="5"/>
        <v>0</v>
      </c>
      <c r="Q41" s="88">
        <f t="shared" si="5"/>
        <v>0</v>
      </c>
      <c r="R41" s="88">
        <f t="shared" si="5"/>
        <v>0</v>
      </c>
      <c r="S41" s="88">
        <f t="shared" si="5"/>
        <v>0</v>
      </c>
      <c r="T41" s="88">
        <f t="shared" si="5"/>
        <v>0</v>
      </c>
      <c r="U41" s="88">
        <f t="shared" si="5"/>
        <v>0</v>
      </c>
      <c r="V41" s="88">
        <f t="shared" si="5"/>
        <v>0</v>
      </c>
      <c r="W41" s="88">
        <f t="shared" si="5"/>
        <v>0</v>
      </c>
      <c r="X41" s="88">
        <f t="shared" si="5"/>
        <v>0</v>
      </c>
      <c r="Y41" s="88">
        <f t="shared" si="5"/>
        <v>0</v>
      </c>
      <c r="Z41" s="88">
        <f t="shared" si="5"/>
        <v>0</v>
      </c>
      <c r="AA41" s="88">
        <f t="shared" si="5"/>
        <v>0</v>
      </c>
      <c r="AB41" s="88">
        <f t="shared" si="5"/>
        <v>0</v>
      </c>
      <c r="AC41" s="88">
        <f t="shared" si="5"/>
        <v>0</v>
      </c>
      <c r="AD41" s="88">
        <f t="shared" si="5"/>
        <v>0</v>
      </c>
      <c r="AE41" s="88">
        <f t="shared" si="5"/>
        <v>0</v>
      </c>
      <c r="AF41" s="89">
        <f t="shared" si="5"/>
        <v>0</v>
      </c>
      <c r="AG41" s="1">
        <f t="shared" si="2"/>
        <v>0</v>
      </c>
    </row>
    <row r="42" spans="1:33" x14ac:dyDescent="0.3">
      <c r="B42" s="72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4"/>
      <c r="AG42" s="1">
        <f t="shared" si="2"/>
        <v>0</v>
      </c>
    </row>
    <row r="43" spans="1:33" x14ac:dyDescent="0.3">
      <c r="B43" s="72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4"/>
      <c r="AG43" s="1">
        <f t="shared" si="2"/>
        <v>0</v>
      </c>
    </row>
    <row r="44" spans="1:33" x14ac:dyDescent="0.3">
      <c r="B44" s="72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4"/>
      <c r="AG44" s="1">
        <f t="shared" si="2"/>
        <v>0</v>
      </c>
    </row>
    <row r="45" spans="1:33" x14ac:dyDescent="0.3">
      <c r="A45" s="86"/>
      <c r="B45" s="75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7"/>
      <c r="AG45" s="1">
        <f t="shared" si="2"/>
        <v>0</v>
      </c>
    </row>
    <row r="46" spans="1:33" x14ac:dyDescent="0.3">
      <c r="A46" s="2" t="s">
        <v>30</v>
      </c>
      <c r="B46" s="1">
        <f t="shared" ref="B46:AF46" si="6">SUM(B21:B27)+B28+B31+SUM(B34:B41)</f>
        <v>0</v>
      </c>
      <c r="C46" s="1">
        <f t="shared" si="6"/>
        <v>0</v>
      </c>
      <c r="D46" s="1">
        <f t="shared" si="6"/>
        <v>0</v>
      </c>
      <c r="E46" s="1">
        <f t="shared" si="6"/>
        <v>0</v>
      </c>
      <c r="F46" s="1">
        <f t="shared" si="6"/>
        <v>0</v>
      </c>
      <c r="G46" s="1">
        <f t="shared" si="6"/>
        <v>0</v>
      </c>
      <c r="H46" s="1">
        <f t="shared" si="6"/>
        <v>0</v>
      </c>
      <c r="I46" s="1">
        <f t="shared" si="6"/>
        <v>0</v>
      </c>
      <c r="J46" s="1">
        <f t="shared" si="6"/>
        <v>0</v>
      </c>
      <c r="K46" s="1">
        <f t="shared" si="6"/>
        <v>0</v>
      </c>
      <c r="L46" s="1">
        <f t="shared" si="6"/>
        <v>0</v>
      </c>
      <c r="M46" s="1">
        <f t="shared" si="6"/>
        <v>0</v>
      </c>
      <c r="N46" s="1">
        <f t="shared" si="6"/>
        <v>0</v>
      </c>
      <c r="O46" s="1">
        <f t="shared" si="6"/>
        <v>0</v>
      </c>
      <c r="P46" s="1">
        <f t="shared" si="6"/>
        <v>0</v>
      </c>
      <c r="Q46" s="1">
        <f t="shared" si="6"/>
        <v>0</v>
      </c>
      <c r="R46" s="1">
        <f t="shared" si="6"/>
        <v>0</v>
      </c>
      <c r="S46" s="1">
        <f t="shared" si="6"/>
        <v>0</v>
      </c>
      <c r="T46" s="1">
        <f t="shared" si="6"/>
        <v>0</v>
      </c>
      <c r="U46" s="1">
        <f t="shared" si="6"/>
        <v>0</v>
      </c>
      <c r="V46" s="1">
        <f t="shared" si="6"/>
        <v>0</v>
      </c>
      <c r="W46" s="1">
        <f t="shared" si="6"/>
        <v>0</v>
      </c>
      <c r="X46" s="1">
        <f t="shared" si="6"/>
        <v>0</v>
      </c>
      <c r="Y46" s="1">
        <f t="shared" si="6"/>
        <v>0</v>
      </c>
      <c r="Z46" s="1">
        <f t="shared" si="6"/>
        <v>0</v>
      </c>
      <c r="AA46" s="1">
        <f t="shared" si="6"/>
        <v>0</v>
      </c>
      <c r="AB46" s="1">
        <f t="shared" si="6"/>
        <v>0</v>
      </c>
      <c r="AC46" s="1">
        <f t="shared" si="6"/>
        <v>0</v>
      </c>
      <c r="AD46" s="1">
        <f t="shared" si="6"/>
        <v>0</v>
      </c>
      <c r="AE46" s="1">
        <f t="shared" si="6"/>
        <v>0</v>
      </c>
      <c r="AF46" s="1">
        <f t="shared" si="6"/>
        <v>0</v>
      </c>
      <c r="AG46" s="25">
        <f>SUM(B46:AF46)</f>
        <v>0</v>
      </c>
    </row>
    <row r="47" spans="1:33" x14ac:dyDescent="0.3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3" x14ac:dyDescent="0.3">
      <c r="A48" s="27" t="s">
        <v>48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3">
      <c r="A49" s="28" t="s">
        <v>49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3">
      <c r="A50" s="28" t="s">
        <v>50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x14ac:dyDescent="0.3">
      <c r="A51" s="28" t="s">
        <v>51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3">
      <c r="A52" s="28" t="s">
        <v>76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3">
      <c r="A53" s="28" t="s">
        <v>77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3">
      <c r="A54" s="28" t="s">
        <v>78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3">
      <c r="A55" s="28" t="s">
        <v>52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3">
      <c r="A56" s="28" t="s">
        <v>53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x14ac:dyDescent="0.3">
      <c r="A57" s="28" t="s">
        <v>54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3">
      <c r="A58" s="28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3">
      <c r="A59" s="27" t="s">
        <v>55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3">
      <c r="A60" s="28" t="s">
        <v>56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3">
      <c r="A61" s="28" t="s">
        <v>57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3">
      <c r="A62" s="28" t="s">
        <v>58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3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3">
      <c r="A64" s="27" t="s">
        <v>40</v>
      </c>
    </row>
    <row r="65" spans="1:1" x14ac:dyDescent="0.3">
      <c r="A65" s="14" t="s">
        <v>12</v>
      </c>
    </row>
    <row r="66" spans="1:1" x14ac:dyDescent="0.3">
      <c r="A66" s="14" t="s">
        <v>13</v>
      </c>
    </row>
    <row r="67" spans="1:1" x14ac:dyDescent="0.3">
      <c r="A67" s="14" t="s">
        <v>24</v>
      </c>
    </row>
    <row r="68" spans="1:1" x14ac:dyDescent="0.3">
      <c r="A68" s="15" t="s">
        <v>15</v>
      </c>
    </row>
    <row r="69" spans="1:1" x14ac:dyDescent="0.3">
      <c r="A69" s="16" t="s">
        <v>16</v>
      </c>
    </row>
    <row r="70" spans="1:1" x14ac:dyDescent="0.3">
      <c r="A70" s="16" t="s">
        <v>18</v>
      </c>
    </row>
    <row r="71" spans="1:1" x14ac:dyDescent="0.3">
      <c r="A71" s="6" t="s">
        <v>42</v>
      </c>
    </row>
    <row r="72" spans="1:1" x14ac:dyDescent="0.3">
      <c r="A72" s="6" t="s">
        <v>43</v>
      </c>
    </row>
    <row r="73" spans="1:1" x14ac:dyDescent="0.3">
      <c r="A73" s="5" t="s">
        <v>44</v>
      </c>
    </row>
    <row r="74" spans="1:1" x14ac:dyDescent="0.3">
      <c r="A74" s="5" t="s">
        <v>31</v>
      </c>
    </row>
    <row r="75" spans="1:1" x14ac:dyDescent="0.3">
      <c r="A75" s="7" t="s">
        <v>29</v>
      </c>
    </row>
    <row r="76" spans="1:1" x14ac:dyDescent="0.3">
      <c r="A76" s="18" t="s">
        <v>19</v>
      </c>
    </row>
    <row r="77" spans="1:1" x14ac:dyDescent="0.3">
      <c r="A77" s="17" t="s">
        <v>21</v>
      </c>
    </row>
    <row r="78" spans="1:1" x14ac:dyDescent="0.3">
      <c r="A78" s="17" t="s">
        <v>27</v>
      </c>
    </row>
    <row r="79" spans="1:1" x14ac:dyDescent="0.3">
      <c r="A79" s="15" t="s">
        <v>45</v>
      </c>
    </row>
    <row r="80" spans="1:1" x14ac:dyDescent="0.3">
      <c r="A80" s="15" t="s">
        <v>46</v>
      </c>
    </row>
    <row r="81" spans="1:1" x14ac:dyDescent="0.3">
      <c r="A81" s="15" t="s">
        <v>47</v>
      </c>
    </row>
    <row r="82" spans="1:1" x14ac:dyDescent="0.3">
      <c r="A82" s="3" t="s">
        <v>11</v>
      </c>
    </row>
  </sheetData>
  <mergeCells count="3">
    <mergeCell ref="B3:AF3"/>
    <mergeCell ref="B19:AF19"/>
    <mergeCell ref="I1:J1"/>
  </mergeCells>
  <dataValidations count="3">
    <dataValidation type="list" allowBlank="1" showInputMessage="1" showErrorMessage="1" sqref="A42:A45" xr:uid="{CC8EA374-07EE-4C86-A5A1-A460497C7E2B}">
      <formula1>Table1</formula1>
    </dataValidation>
    <dataValidation type="list" allowBlank="1" showInputMessage="1" showErrorMessage="1" sqref="A29:A30" xr:uid="{451D4600-F0C5-426B-8CFD-CEE341469ACA}">
      <formula1>Topics_tenders</formula1>
    </dataValidation>
    <dataValidation type="list" allowBlank="1" showInputMessage="1" showErrorMessage="1" sqref="A32:A33" xr:uid="{1B5F6F3D-FA21-4070-8C04-98591B688569}">
      <formula1>Topics_evaluation</formula1>
    </dataValidation>
  </dataValidations>
  <pageMargins left="0.7" right="0.7" top="0.75" bottom="0.75" header="0.3" footer="0.3"/>
  <pageSetup scale="9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AG82"/>
  <sheetViews>
    <sheetView topLeftCell="A9" zoomScaleNormal="100" workbookViewId="0">
      <selection activeCell="AI20" sqref="AI20"/>
    </sheetView>
  </sheetViews>
  <sheetFormatPr defaultRowHeight="14.4" x14ac:dyDescent="0.3"/>
  <cols>
    <col min="1" max="1" width="44.21875" customWidth="1"/>
    <col min="2" max="32" width="3" customWidth="1"/>
    <col min="33" max="33" width="6.21875" customWidth="1"/>
  </cols>
  <sheetData>
    <row r="1" spans="1:33" x14ac:dyDescent="0.3">
      <c r="A1" s="1" t="s">
        <v>70</v>
      </c>
      <c r="I1" s="115">
        <f>Summ!E1</f>
        <v>2023</v>
      </c>
      <c r="J1" s="115"/>
    </row>
    <row r="2" spans="1:33" x14ac:dyDescent="0.3">
      <c r="A2" s="1"/>
    </row>
    <row r="3" spans="1:33" ht="20.399999999999999" thickBot="1" x14ac:dyDescent="0.45">
      <c r="A3" s="26" t="s">
        <v>32</v>
      </c>
      <c r="B3" s="114" t="s">
        <v>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</row>
    <row r="4" spans="1:33" ht="15" thickTop="1" x14ac:dyDescent="0.3">
      <c r="A4" s="35" t="s">
        <v>1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  <c r="N4">
        <v>13</v>
      </c>
      <c r="O4">
        <v>14</v>
      </c>
      <c r="P4">
        <v>15</v>
      </c>
      <c r="Q4">
        <v>16</v>
      </c>
      <c r="R4">
        <v>17</v>
      </c>
      <c r="S4">
        <v>18</v>
      </c>
      <c r="T4">
        <v>19</v>
      </c>
      <c r="U4">
        <v>20</v>
      </c>
      <c r="V4">
        <v>21</v>
      </c>
      <c r="W4">
        <v>22</v>
      </c>
      <c r="X4">
        <v>23</v>
      </c>
      <c r="Y4">
        <v>24</v>
      </c>
      <c r="Z4">
        <v>25</v>
      </c>
      <c r="AA4">
        <v>26</v>
      </c>
      <c r="AB4">
        <v>27</v>
      </c>
      <c r="AC4">
        <v>28</v>
      </c>
      <c r="AD4">
        <v>29</v>
      </c>
      <c r="AE4">
        <v>30</v>
      </c>
      <c r="AF4">
        <v>31</v>
      </c>
      <c r="AG4" s="2" t="s">
        <v>30</v>
      </c>
    </row>
    <row r="5" spans="1:33" x14ac:dyDescent="0.3">
      <c r="A5" s="29" t="s">
        <v>2</v>
      </c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8"/>
      <c r="AG5" s="1">
        <f>SUM(B5:AF5)</f>
        <v>0</v>
      </c>
    </row>
    <row r="6" spans="1:33" x14ac:dyDescent="0.3">
      <c r="A6" s="4" t="s">
        <v>5</v>
      </c>
      <c r="B6" s="39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1"/>
      <c r="AG6" s="1">
        <f t="shared" ref="AG6:AG18" si="0">SUM(B6:AF6)</f>
        <v>0</v>
      </c>
    </row>
    <row r="7" spans="1:33" x14ac:dyDescent="0.3">
      <c r="A7" s="4" t="s">
        <v>6</v>
      </c>
      <c r="B7" s="3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1"/>
      <c r="AG7" s="1">
        <f t="shared" si="0"/>
        <v>0</v>
      </c>
    </row>
    <row r="8" spans="1:33" x14ac:dyDescent="0.3">
      <c r="A8" s="4" t="s">
        <v>7</v>
      </c>
      <c r="B8" s="3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1"/>
      <c r="AG8" s="1">
        <f t="shared" si="0"/>
        <v>0</v>
      </c>
    </row>
    <row r="9" spans="1:33" x14ac:dyDescent="0.3">
      <c r="A9" s="30" t="s">
        <v>8</v>
      </c>
      <c r="B9" s="39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1"/>
      <c r="AG9" s="1">
        <f t="shared" si="0"/>
        <v>0</v>
      </c>
    </row>
    <row r="10" spans="1:33" x14ac:dyDescent="0.3">
      <c r="A10" s="5" t="s">
        <v>3</v>
      </c>
      <c r="B10" s="42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4"/>
      <c r="AG10" s="1">
        <f t="shared" si="0"/>
        <v>0</v>
      </c>
    </row>
    <row r="11" spans="1:33" x14ac:dyDescent="0.3">
      <c r="A11" s="5" t="s">
        <v>41</v>
      </c>
      <c r="B11" s="42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4"/>
      <c r="AG11" s="1">
        <f t="shared" si="0"/>
        <v>0</v>
      </c>
    </row>
    <row r="12" spans="1:33" x14ac:dyDescent="0.3">
      <c r="A12" s="5" t="s">
        <v>9</v>
      </c>
      <c r="B12" s="42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4"/>
      <c r="AG12" s="1">
        <f t="shared" si="0"/>
        <v>0</v>
      </c>
    </row>
    <row r="13" spans="1:33" x14ac:dyDescent="0.3">
      <c r="A13" s="31" t="s">
        <v>39</v>
      </c>
      <c r="B13" s="42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4"/>
      <c r="AG13" s="1">
        <f>SUM(B13:AF13)</f>
        <v>0</v>
      </c>
    </row>
    <row r="14" spans="1:33" x14ac:dyDescent="0.3">
      <c r="A14" s="32" t="s">
        <v>4</v>
      </c>
      <c r="B14" s="45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7"/>
      <c r="AG14" s="1">
        <f t="shared" si="0"/>
        <v>0</v>
      </c>
    </row>
    <row r="15" spans="1:33" x14ac:dyDescent="0.3">
      <c r="A15" s="33" t="s">
        <v>10</v>
      </c>
      <c r="B15" s="48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50"/>
      <c r="AG15" s="1">
        <f t="shared" si="0"/>
        <v>0</v>
      </c>
    </row>
    <row r="16" spans="1:33" x14ac:dyDescent="0.3">
      <c r="A16" s="117" t="s">
        <v>84</v>
      </c>
      <c r="B16" s="118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20"/>
      <c r="AG16" s="1">
        <f t="shared" si="0"/>
        <v>0</v>
      </c>
    </row>
    <row r="17" spans="1:33" x14ac:dyDescent="0.3">
      <c r="A17" s="34" t="s">
        <v>11</v>
      </c>
      <c r="B17" s="51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3"/>
      <c r="AG17" s="1">
        <f t="shared" si="0"/>
        <v>0</v>
      </c>
    </row>
    <row r="18" spans="1:33" x14ac:dyDescent="0.3">
      <c r="A18" s="2" t="s">
        <v>30</v>
      </c>
      <c r="B18" s="1">
        <f t="shared" ref="B18:AF18" si="1">SUM(B5:B17)</f>
        <v>0</v>
      </c>
      <c r="C18" s="1">
        <f t="shared" si="1"/>
        <v>0</v>
      </c>
      <c r="D18" s="1">
        <f t="shared" si="1"/>
        <v>0</v>
      </c>
      <c r="E18" s="1">
        <f t="shared" si="1"/>
        <v>0</v>
      </c>
      <c r="F18" s="1">
        <f t="shared" si="1"/>
        <v>0</v>
      </c>
      <c r="G18" s="1">
        <f t="shared" si="1"/>
        <v>0</v>
      </c>
      <c r="H18" s="1">
        <f t="shared" si="1"/>
        <v>0</v>
      </c>
      <c r="I18" s="1">
        <f t="shared" si="1"/>
        <v>0</v>
      </c>
      <c r="J18" s="1">
        <f t="shared" si="1"/>
        <v>0</v>
      </c>
      <c r="K18" s="1">
        <f t="shared" si="1"/>
        <v>0</v>
      </c>
      <c r="L18" s="1">
        <f t="shared" si="1"/>
        <v>0</v>
      </c>
      <c r="M18" s="1">
        <f t="shared" si="1"/>
        <v>0</v>
      </c>
      <c r="N18" s="1">
        <f t="shared" si="1"/>
        <v>0</v>
      </c>
      <c r="O18" s="1">
        <f t="shared" si="1"/>
        <v>0</v>
      </c>
      <c r="P18" s="1">
        <f t="shared" si="1"/>
        <v>0</v>
      </c>
      <c r="Q18" s="1">
        <f t="shared" si="1"/>
        <v>0</v>
      </c>
      <c r="R18" s="1">
        <f t="shared" si="1"/>
        <v>0</v>
      </c>
      <c r="S18" s="1">
        <f t="shared" si="1"/>
        <v>0</v>
      </c>
      <c r="T18" s="1">
        <f t="shared" si="1"/>
        <v>0</v>
      </c>
      <c r="U18" s="1">
        <f t="shared" si="1"/>
        <v>0</v>
      </c>
      <c r="V18" s="1">
        <f t="shared" si="1"/>
        <v>0</v>
      </c>
      <c r="W18" s="1">
        <f t="shared" si="1"/>
        <v>0</v>
      </c>
      <c r="X18" s="1">
        <f t="shared" si="1"/>
        <v>0</v>
      </c>
      <c r="Y18" s="1">
        <f t="shared" si="1"/>
        <v>0</v>
      </c>
      <c r="Z18" s="1">
        <f t="shared" si="1"/>
        <v>0</v>
      </c>
      <c r="AA18" s="1">
        <f t="shared" si="1"/>
        <v>0</v>
      </c>
      <c r="AB18" s="1">
        <f t="shared" si="1"/>
        <v>0</v>
      </c>
      <c r="AC18" s="1">
        <f t="shared" si="1"/>
        <v>0</v>
      </c>
      <c r="AD18" s="1">
        <f t="shared" si="1"/>
        <v>0</v>
      </c>
      <c r="AE18" s="1">
        <f t="shared" si="1"/>
        <v>0</v>
      </c>
      <c r="AF18" s="1">
        <f t="shared" si="1"/>
        <v>0</v>
      </c>
      <c r="AG18" s="25">
        <f t="shared" si="0"/>
        <v>0</v>
      </c>
    </row>
    <row r="19" spans="1:33" ht="20.399999999999999" thickBot="1" x14ac:dyDescent="0.45">
      <c r="A19" s="26" t="s">
        <v>33</v>
      </c>
      <c r="B19" s="114" t="s">
        <v>0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</row>
    <row r="20" spans="1:33" ht="15" thickTop="1" x14ac:dyDescent="0.3">
      <c r="A20" s="35" t="s">
        <v>1</v>
      </c>
      <c r="B20">
        <v>1</v>
      </c>
      <c r="C20">
        <v>2</v>
      </c>
      <c r="D20">
        <v>3</v>
      </c>
      <c r="E20">
        <v>4</v>
      </c>
      <c r="F20">
        <v>5</v>
      </c>
      <c r="G20">
        <v>6</v>
      </c>
      <c r="H20">
        <v>7</v>
      </c>
      <c r="I20">
        <v>8</v>
      </c>
      <c r="J20">
        <v>9</v>
      </c>
      <c r="K20">
        <v>10</v>
      </c>
      <c r="L20">
        <v>11</v>
      </c>
      <c r="M20">
        <v>12</v>
      </c>
      <c r="N20">
        <v>13</v>
      </c>
      <c r="O20">
        <v>14</v>
      </c>
      <c r="P20">
        <v>15</v>
      </c>
      <c r="Q20">
        <v>16</v>
      </c>
      <c r="R20">
        <v>17</v>
      </c>
      <c r="S20">
        <v>18</v>
      </c>
      <c r="T20">
        <v>19</v>
      </c>
      <c r="U20">
        <v>20</v>
      </c>
      <c r="V20">
        <v>21</v>
      </c>
      <c r="W20">
        <v>22</v>
      </c>
      <c r="X20">
        <v>23</v>
      </c>
      <c r="Y20">
        <v>24</v>
      </c>
      <c r="Z20">
        <v>25</v>
      </c>
      <c r="AA20">
        <v>26</v>
      </c>
      <c r="AB20">
        <v>27</v>
      </c>
      <c r="AC20">
        <v>28</v>
      </c>
      <c r="AD20">
        <v>29</v>
      </c>
      <c r="AE20">
        <v>30</v>
      </c>
      <c r="AF20">
        <v>31</v>
      </c>
      <c r="AG20" s="2" t="s">
        <v>30</v>
      </c>
    </row>
    <row r="21" spans="1:33" x14ac:dyDescent="0.3">
      <c r="A21" s="78" t="s">
        <v>26</v>
      </c>
      <c r="B21" s="54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6"/>
      <c r="AG21" s="1">
        <f t="shared" ref="AG21:AG45" si="2">SUM(B21:AF21)</f>
        <v>0</v>
      </c>
    </row>
    <row r="22" spans="1:33" x14ac:dyDescent="0.3">
      <c r="A22" s="79" t="s">
        <v>14</v>
      </c>
      <c r="B22" s="57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9"/>
      <c r="AG22" s="1">
        <f t="shared" si="2"/>
        <v>0</v>
      </c>
    </row>
    <row r="23" spans="1:33" x14ac:dyDescent="0.3">
      <c r="A23" s="80" t="s">
        <v>17</v>
      </c>
      <c r="B23" s="60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2"/>
      <c r="AG23" s="1">
        <f t="shared" si="2"/>
        <v>0</v>
      </c>
    </row>
    <row r="24" spans="1:33" x14ac:dyDescent="0.3">
      <c r="A24" s="6" t="s">
        <v>20</v>
      </c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G24" s="1">
        <f>SUM(B24:AF24)</f>
        <v>0</v>
      </c>
    </row>
    <row r="25" spans="1:33" x14ac:dyDescent="0.3">
      <c r="A25" s="81" t="s">
        <v>25</v>
      </c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50"/>
      <c r="AG25" s="1">
        <f>SUM(B25:AF25)</f>
        <v>0</v>
      </c>
    </row>
    <row r="26" spans="1:33" x14ac:dyDescent="0.3">
      <c r="A26" s="5" t="s">
        <v>34</v>
      </c>
      <c r="B26" s="42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4"/>
      <c r="AG26" s="1">
        <f t="shared" si="2"/>
        <v>0</v>
      </c>
    </row>
    <row r="27" spans="1:33" x14ac:dyDescent="0.3">
      <c r="A27" s="82" t="s">
        <v>35</v>
      </c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4"/>
      <c r="AG27" s="1">
        <f t="shared" si="2"/>
        <v>0</v>
      </c>
    </row>
    <row r="28" spans="1:33" x14ac:dyDescent="0.3">
      <c r="A28" s="7" t="s">
        <v>37</v>
      </c>
      <c r="B28" s="87">
        <f>SUM(B29:B30)</f>
        <v>0</v>
      </c>
      <c r="C28" s="88">
        <f t="shared" ref="C28:AF28" si="3">SUM(C29:C30)</f>
        <v>0</v>
      </c>
      <c r="D28" s="88">
        <f t="shared" si="3"/>
        <v>0</v>
      </c>
      <c r="E28" s="88">
        <f t="shared" si="3"/>
        <v>0</v>
      </c>
      <c r="F28" s="88">
        <f t="shared" si="3"/>
        <v>0</v>
      </c>
      <c r="G28" s="88">
        <f t="shared" si="3"/>
        <v>0</v>
      </c>
      <c r="H28" s="88">
        <f t="shared" si="3"/>
        <v>0</v>
      </c>
      <c r="I28" s="88">
        <f t="shared" si="3"/>
        <v>0</v>
      </c>
      <c r="J28" s="88">
        <f t="shared" si="3"/>
        <v>0</v>
      </c>
      <c r="K28" s="88">
        <f t="shared" si="3"/>
        <v>0</v>
      </c>
      <c r="L28" s="88">
        <f t="shared" si="3"/>
        <v>0</v>
      </c>
      <c r="M28" s="88">
        <f t="shared" si="3"/>
        <v>0</v>
      </c>
      <c r="N28" s="88">
        <f t="shared" si="3"/>
        <v>0</v>
      </c>
      <c r="O28" s="88">
        <f t="shared" si="3"/>
        <v>0</v>
      </c>
      <c r="P28" s="88">
        <f t="shared" si="3"/>
        <v>0</v>
      </c>
      <c r="Q28" s="88">
        <f t="shared" si="3"/>
        <v>0</v>
      </c>
      <c r="R28" s="88">
        <f t="shared" si="3"/>
        <v>0</v>
      </c>
      <c r="S28" s="88">
        <f t="shared" si="3"/>
        <v>0</v>
      </c>
      <c r="T28" s="88">
        <f t="shared" si="3"/>
        <v>0</v>
      </c>
      <c r="U28" s="88">
        <f t="shared" si="3"/>
        <v>0</v>
      </c>
      <c r="V28" s="88">
        <f t="shared" si="3"/>
        <v>0</v>
      </c>
      <c r="W28" s="88">
        <f t="shared" si="3"/>
        <v>0</v>
      </c>
      <c r="X28" s="88">
        <f t="shared" si="3"/>
        <v>0</v>
      </c>
      <c r="Y28" s="88">
        <f t="shared" si="3"/>
        <v>0</v>
      </c>
      <c r="Z28" s="88">
        <f t="shared" si="3"/>
        <v>0</v>
      </c>
      <c r="AA28" s="88">
        <f t="shared" si="3"/>
        <v>0</v>
      </c>
      <c r="AB28" s="88">
        <f t="shared" si="3"/>
        <v>0</v>
      </c>
      <c r="AC28" s="88">
        <f t="shared" si="3"/>
        <v>0</v>
      </c>
      <c r="AD28" s="88">
        <f t="shared" si="3"/>
        <v>0</v>
      </c>
      <c r="AE28" s="88">
        <f t="shared" si="3"/>
        <v>0</v>
      </c>
      <c r="AF28" s="89">
        <f t="shared" si="3"/>
        <v>0</v>
      </c>
      <c r="AG28" s="25">
        <f t="shared" si="2"/>
        <v>0</v>
      </c>
    </row>
    <row r="29" spans="1:33" x14ac:dyDescent="0.3">
      <c r="A29" s="7" t="s">
        <v>76</v>
      </c>
      <c r="B29" s="63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5"/>
      <c r="AG29" s="1">
        <f t="shared" si="2"/>
        <v>0</v>
      </c>
    </row>
    <row r="30" spans="1:33" x14ac:dyDescent="0.3">
      <c r="A30" s="7" t="s">
        <v>49</v>
      </c>
      <c r="B30" s="63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5"/>
      <c r="AG30" s="1">
        <f t="shared" si="2"/>
        <v>0</v>
      </c>
    </row>
    <row r="31" spans="1:33" x14ac:dyDescent="0.3">
      <c r="A31" s="7" t="s">
        <v>36</v>
      </c>
      <c r="B31" s="87">
        <f>SUM(B32:B33)</f>
        <v>0</v>
      </c>
      <c r="C31" s="88">
        <f t="shared" ref="C31:AF31" si="4">SUM(C32:C33)</f>
        <v>0</v>
      </c>
      <c r="D31" s="88">
        <f t="shared" si="4"/>
        <v>0</v>
      </c>
      <c r="E31" s="88">
        <f t="shared" si="4"/>
        <v>0</v>
      </c>
      <c r="F31" s="88">
        <f t="shared" si="4"/>
        <v>0</v>
      </c>
      <c r="G31" s="88">
        <f t="shared" si="4"/>
        <v>0</v>
      </c>
      <c r="H31" s="88">
        <f t="shared" si="4"/>
        <v>0</v>
      </c>
      <c r="I31" s="88">
        <f t="shared" si="4"/>
        <v>0</v>
      </c>
      <c r="J31" s="88">
        <f t="shared" si="4"/>
        <v>0</v>
      </c>
      <c r="K31" s="88">
        <f t="shared" si="4"/>
        <v>0</v>
      </c>
      <c r="L31" s="88">
        <f t="shared" si="4"/>
        <v>0</v>
      </c>
      <c r="M31" s="88">
        <f t="shared" si="4"/>
        <v>0</v>
      </c>
      <c r="N31" s="88">
        <f t="shared" si="4"/>
        <v>0</v>
      </c>
      <c r="O31" s="88">
        <f t="shared" si="4"/>
        <v>0</v>
      </c>
      <c r="P31" s="88">
        <f t="shared" si="4"/>
        <v>0</v>
      </c>
      <c r="Q31" s="88">
        <f t="shared" si="4"/>
        <v>0</v>
      </c>
      <c r="R31" s="88">
        <f t="shared" si="4"/>
        <v>0</v>
      </c>
      <c r="S31" s="88">
        <f t="shared" si="4"/>
        <v>0</v>
      </c>
      <c r="T31" s="88">
        <f t="shared" si="4"/>
        <v>0</v>
      </c>
      <c r="U31" s="88">
        <f t="shared" si="4"/>
        <v>0</v>
      </c>
      <c r="V31" s="88">
        <f t="shared" si="4"/>
        <v>0</v>
      </c>
      <c r="W31" s="88">
        <f t="shared" si="4"/>
        <v>0</v>
      </c>
      <c r="X31" s="88">
        <f t="shared" si="4"/>
        <v>0</v>
      </c>
      <c r="Y31" s="88">
        <f t="shared" si="4"/>
        <v>0</v>
      </c>
      <c r="Z31" s="88">
        <f t="shared" si="4"/>
        <v>0</v>
      </c>
      <c r="AA31" s="88">
        <f t="shared" si="4"/>
        <v>0</v>
      </c>
      <c r="AB31" s="88">
        <f t="shared" si="4"/>
        <v>0</v>
      </c>
      <c r="AC31" s="88">
        <f t="shared" si="4"/>
        <v>0</v>
      </c>
      <c r="AD31" s="88">
        <f t="shared" si="4"/>
        <v>0</v>
      </c>
      <c r="AE31" s="88">
        <f t="shared" si="4"/>
        <v>0</v>
      </c>
      <c r="AF31" s="89">
        <f t="shared" si="4"/>
        <v>0</v>
      </c>
      <c r="AG31" s="25">
        <f t="shared" si="2"/>
        <v>0</v>
      </c>
    </row>
    <row r="32" spans="1:33" x14ac:dyDescent="0.3">
      <c r="A32" s="7" t="s">
        <v>57</v>
      </c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5"/>
      <c r="AG32" s="1">
        <f t="shared" si="2"/>
        <v>0</v>
      </c>
    </row>
    <row r="33" spans="1:33" x14ac:dyDescent="0.3">
      <c r="A33" s="7" t="s">
        <v>56</v>
      </c>
      <c r="B33" s="63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5"/>
      <c r="AG33" s="1">
        <f t="shared" si="2"/>
        <v>0</v>
      </c>
    </row>
    <row r="34" spans="1:33" x14ac:dyDescent="0.3">
      <c r="A34" s="83" t="s">
        <v>28</v>
      </c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5"/>
      <c r="AG34" s="1">
        <f t="shared" si="2"/>
        <v>0</v>
      </c>
    </row>
    <row r="35" spans="1:33" x14ac:dyDescent="0.3">
      <c r="A35" s="18" t="s">
        <v>38</v>
      </c>
      <c r="B35" s="66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8"/>
      <c r="AG35" s="1">
        <f t="shared" si="2"/>
        <v>0</v>
      </c>
    </row>
    <row r="36" spans="1:33" x14ac:dyDescent="0.3">
      <c r="A36" s="18" t="s">
        <v>22</v>
      </c>
      <c r="B36" s="66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8"/>
      <c r="AG36" s="1">
        <f t="shared" si="2"/>
        <v>0</v>
      </c>
    </row>
    <row r="37" spans="1:33" x14ac:dyDescent="0.3">
      <c r="A37" s="109" t="s">
        <v>81</v>
      </c>
      <c r="B37" s="66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8"/>
      <c r="AG37" s="1">
        <f t="shared" si="2"/>
        <v>0</v>
      </c>
    </row>
    <row r="38" spans="1:33" x14ac:dyDescent="0.3">
      <c r="A38" s="84" t="s">
        <v>79</v>
      </c>
      <c r="B38" s="69" t="s">
        <v>59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1"/>
      <c r="AG38" s="1">
        <f t="shared" si="2"/>
        <v>0</v>
      </c>
    </row>
    <row r="39" spans="1:33" x14ac:dyDescent="0.3">
      <c r="A39" s="110" t="s">
        <v>80</v>
      </c>
      <c r="B39" s="111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3"/>
      <c r="AG39" s="1">
        <f t="shared" si="2"/>
        <v>0</v>
      </c>
    </row>
    <row r="40" spans="1:33" x14ac:dyDescent="0.3">
      <c r="A40" s="85" t="s">
        <v>23</v>
      </c>
      <c r="B40" s="90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2"/>
      <c r="AG40" s="1">
        <f t="shared" si="2"/>
        <v>0</v>
      </c>
    </row>
    <row r="41" spans="1:33" ht="28.8" x14ac:dyDescent="0.3">
      <c r="A41" s="108" t="s">
        <v>83</v>
      </c>
      <c r="B41" s="87">
        <f>SUM(B42:B45)</f>
        <v>0</v>
      </c>
      <c r="C41" s="88">
        <f t="shared" ref="C41:AF41" si="5">SUM(C42:C45)</f>
        <v>0</v>
      </c>
      <c r="D41" s="88">
        <f t="shared" si="5"/>
        <v>0</v>
      </c>
      <c r="E41" s="88">
        <f t="shared" si="5"/>
        <v>0</v>
      </c>
      <c r="F41" s="88">
        <f t="shared" si="5"/>
        <v>0</v>
      </c>
      <c r="G41" s="88">
        <f t="shared" si="5"/>
        <v>0</v>
      </c>
      <c r="H41" s="88">
        <f t="shared" si="5"/>
        <v>0</v>
      </c>
      <c r="I41" s="88">
        <f t="shared" si="5"/>
        <v>0</v>
      </c>
      <c r="J41" s="88">
        <f t="shared" si="5"/>
        <v>0</v>
      </c>
      <c r="K41" s="88">
        <f t="shared" si="5"/>
        <v>0</v>
      </c>
      <c r="L41" s="88">
        <f t="shared" si="5"/>
        <v>0</v>
      </c>
      <c r="M41" s="88">
        <f t="shared" si="5"/>
        <v>0</v>
      </c>
      <c r="N41" s="88">
        <f t="shared" si="5"/>
        <v>0</v>
      </c>
      <c r="O41" s="88">
        <f t="shared" si="5"/>
        <v>0</v>
      </c>
      <c r="P41" s="88">
        <f t="shared" si="5"/>
        <v>0</v>
      </c>
      <c r="Q41" s="88">
        <f t="shared" si="5"/>
        <v>0</v>
      </c>
      <c r="R41" s="88">
        <f t="shared" si="5"/>
        <v>0</v>
      </c>
      <c r="S41" s="88">
        <f t="shared" si="5"/>
        <v>0</v>
      </c>
      <c r="T41" s="88">
        <f t="shared" si="5"/>
        <v>0</v>
      </c>
      <c r="U41" s="88">
        <f t="shared" si="5"/>
        <v>0</v>
      </c>
      <c r="V41" s="88">
        <f t="shared" si="5"/>
        <v>0</v>
      </c>
      <c r="W41" s="88">
        <f t="shared" si="5"/>
        <v>0</v>
      </c>
      <c r="X41" s="88">
        <f t="shared" si="5"/>
        <v>0</v>
      </c>
      <c r="Y41" s="88">
        <f t="shared" si="5"/>
        <v>0</v>
      </c>
      <c r="Z41" s="88">
        <f t="shared" si="5"/>
        <v>0</v>
      </c>
      <c r="AA41" s="88">
        <f t="shared" si="5"/>
        <v>0</v>
      </c>
      <c r="AB41" s="88">
        <f t="shared" si="5"/>
        <v>0</v>
      </c>
      <c r="AC41" s="88">
        <f t="shared" si="5"/>
        <v>0</v>
      </c>
      <c r="AD41" s="88">
        <f t="shared" si="5"/>
        <v>0</v>
      </c>
      <c r="AE41" s="88">
        <f t="shared" si="5"/>
        <v>0</v>
      </c>
      <c r="AF41" s="89">
        <f t="shared" si="5"/>
        <v>0</v>
      </c>
      <c r="AG41" s="1">
        <f t="shared" si="2"/>
        <v>0</v>
      </c>
    </row>
    <row r="42" spans="1:33" x14ac:dyDescent="0.3">
      <c r="B42" s="72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4"/>
      <c r="AG42" s="1">
        <f t="shared" si="2"/>
        <v>0</v>
      </c>
    </row>
    <row r="43" spans="1:33" x14ac:dyDescent="0.3">
      <c r="B43" s="72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4"/>
      <c r="AG43" s="1">
        <f t="shared" si="2"/>
        <v>0</v>
      </c>
    </row>
    <row r="44" spans="1:33" x14ac:dyDescent="0.3">
      <c r="B44" s="72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4"/>
      <c r="AG44" s="1">
        <f t="shared" si="2"/>
        <v>0</v>
      </c>
    </row>
    <row r="45" spans="1:33" x14ac:dyDescent="0.3">
      <c r="A45" s="86"/>
      <c r="B45" s="75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7"/>
      <c r="AG45" s="1">
        <f t="shared" si="2"/>
        <v>0</v>
      </c>
    </row>
    <row r="46" spans="1:33" x14ac:dyDescent="0.3">
      <c r="A46" s="2" t="s">
        <v>30</v>
      </c>
      <c r="B46" s="1">
        <f>SUM(B21:B27)+B28+B31+SUM(B34:B41)</f>
        <v>0</v>
      </c>
      <c r="C46" s="1">
        <f t="shared" ref="C46:AF46" si="6">SUM(C21:C27)+C28+C31+SUM(C34:C41)</f>
        <v>0</v>
      </c>
      <c r="D46" s="1">
        <f t="shared" si="6"/>
        <v>0</v>
      </c>
      <c r="E46" s="1">
        <f t="shared" si="6"/>
        <v>0</v>
      </c>
      <c r="F46" s="1">
        <f t="shared" si="6"/>
        <v>0</v>
      </c>
      <c r="G46" s="1">
        <f t="shared" si="6"/>
        <v>0</v>
      </c>
      <c r="H46" s="1">
        <f t="shared" si="6"/>
        <v>0</v>
      </c>
      <c r="I46" s="1">
        <f t="shared" si="6"/>
        <v>0</v>
      </c>
      <c r="J46" s="1">
        <f t="shared" si="6"/>
        <v>0</v>
      </c>
      <c r="K46" s="1">
        <f t="shared" si="6"/>
        <v>0</v>
      </c>
      <c r="L46" s="1">
        <f t="shared" si="6"/>
        <v>0</v>
      </c>
      <c r="M46" s="1">
        <f t="shared" si="6"/>
        <v>0</v>
      </c>
      <c r="N46" s="1">
        <f t="shared" si="6"/>
        <v>0</v>
      </c>
      <c r="O46" s="1">
        <f t="shared" si="6"/>
        <v>0</v>
      </c>
      <c r="P46" s="1">
        <f t="shared" si="6"/>
        <v>0</v>
      </c>
      <c r="Q46" s="1">
        <f t="shared" si="6"/>
        <v>0</v>
      </c>
      <c r="R46" s="1">
        <f t="shared" si="6"/>
        <v>0</v>
      </c>
      <c r="S46" s="1">
        <f t="shared" si="6"/>
        <v>0</v>
      </c>
      <c r="T46" s="1">
        <f t="shared" si="6"/>
        <v>0</v>
      </c>
      <c r="U46" s="1">
        <f t="shared" si="6"/>
        <v>0</v>
      </c>
      <c r="V46" s="1">
        <f t="shared" si="6"/>
        <v>0</v>
      </c>
      <c r="W46" s="1">
        <f t="shared" si="6"/>
        <v>0</v>
      </c>
      <c r="X46" s="1">
        <f t="shared" si="6"/>
        <v>0</v>
      </c>
      <c r="Y46" s="1">
        <f t="shared" si="6"/>
        <v>0</v>
      </c>
      <c r="Z46" s="1">
        <f t="shared" si="6"/>
        <v>0</v>
      </c>
      <c r="AA46" s="1">
        <f t="shared" si="6"/>
        <v>0</v>
      </c>
      <c r="AB46" s="1">
        <f t="shared" si="6"/>
        <v>0</v>
      </c>
      <c r="AC46" s="1">
        <f t="shared" si="6"/>
        <v>0</v>
      </c>
      <c r="AD46" s="1">
        <f t="shared" si="6"/>
        <v>0</v>
      </c>
      <c r="AE46" s="1">
        <f t="shared" si="6"/>
        <v>0</v>
      </c>
      <c r="AF46" s="1">
        <f t="shared" si="6"/>
        <v>0</v>
      </c>
      <c r="AG46" s="25">
        <f>SUM(B46:AF46)</f>
        <v>0</v>
      </c>
    </row>
    <row r="47" spans="1:33" x14ac:dyDescent="0.3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3" x14ac:dyDescent="0.3">
      <c r="A48" s="27" t="s">
        <v>48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3">
      <c r="A49" s="28" t="s">
        <v>49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3">
      <c r="A50" s="28" t="s">
        <v>50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x14ac:dyDescent="0.3">
      <c r="A51" s="28" t="s">
        <v>51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3">
      <c r="A52" s="28" t="s">
        <v>76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3">
      <c r="A53" s="28" t="s">
        <v>77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3">
      <c r="A54" s="28" t="s">
        <v>78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3">
      <c r="A55" s="28" t="s">
        <v>52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3">
      <c r="A56" s="28" t="s">
        <v>53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x14ac:dyDescent="0.3">
      <c r="A57" s="28" t="s">
        <v>54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3">
      <c r="A58" s="28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3">
      <c r="A59" s="27" t="s">
        <v>55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3">
      <c r="A60" s="28" t="s">
        <v>56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3">
      <c r="A61" s="28" t="s">
        <v>57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3">
      <c r="A62" s="28" t="s">
        <v>58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3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3">
      <c r="A64" s="27" t="s">
        <v>40</v>
      </c>
    </row>
    <row r="65" spans="1:1" x14ac:dyDescent="0.3">
      <c r="A65" s="14" t="s">
        <v>12</v>
      </c>
    </row>
    <row r="66" spans="1:1" x14ac:dyDescent="0.3">
      <c r="A66" s="14" t="s">
        <v>13</v>
      </c>
    </row>
    <row r="67" spans="1:1" x14ac:dyDescent="0.3">
      <c r="A67" s="14" t="s">
        <v>24</v>
      </c>
    </row>
    <row r="68" spans="1:1" x14ac:dyDescent="0.3">
      <c r="A68" s="15" t="s">
        <v>15</v>
      </c>
    </row>
    <row r="69" spans="1:1" x14ac:dyDescent="0.3">
      <c r="A69" s="16" t="s">
        <v>16</v>
      </c>
    </row>
    <row r="70" spans="1:1" x14ac:dyDescent="0.3">
      <c r="A70" s="16" t="s">
        <v>18</v>
      </c>
    </row>
    <row r="71" spans="1:1" x14ac:dyDescent="0.3">
      <c r="A71" s="6" t="s">
        <v>42</v>
      </c>
    </row>
    <row r="72" spans="1:1" x14ac:dyDescent="0.3">
      <c r="A72" s="6" t="s">
        <v>43</v>
      </c>
    </row>
    <row r="73" spans="1:1" x14ac:dyDescent="0.3">
      <c r="A73" s="5" t="s">
        <v>44</v>
      </c>
    </row>
    <row r="74" spans="1:1" x14ac:dyDescent="0.3">
      <c r="A74" s="5" t="s">
        <v>31</v>
      </c>
    </row>
    <row r="75" spans="1:1" x14ac:dyDescent="0.3">
      <c r="A75" s="7" t="s">
        <v>29</v>
      </c>
    </row>
    <row r="76" spans="1:1" x14ac:dyDescent="0.3">
      <c r="A76" s="18" t="s">
        <v>19</v>
      </c>
    </row>
    <row r="77" spans="1:1" x14ac:dyDescent="0.3">
      <c r="A77" s="17" t="s">
        <v>21</v>
      </c>
    </row>
    <row r="78" spans="1:1" x14ac:dyDescent="0.3">
      <c r="A78" s="17" t="s">
        <v>27</v>
      </c>
    </row>
    <row r="79" spans="1:1" x14ac:dyDescent="0.3">
      <c r="A79" s="15" t="s">
        <v>45</v>
      </c>
    </row>
    <row r="80" spans="1:1" x14ac:dyDescent="0.3">
      <c r="A80" s="15" t="s">
        <v>46</v>
      </c>
    </row>
    <row r="81" spans="1:1" x14ac:dyDescent="0.3">
      <c r="A81" s="15" t="s">
        <v>47</v>
      </c>
    </row>
    <row r="82" spans="1:1" x14ac:dyDescent="0.3">
      <c r="A82" s="3" t="s">
        <v>11</v>
      </c>
    </row>
  </sheetData>
  <mergeCells count="3">
    <mergeCell ref="B3:AF3"/>
    <mergeCell ref="B19:AF19"/>
    <mergeCell ref="I1:J1"/>
  </mergeCells>
  <dataValidations count="3">
    <dataValidation type="list" allowBlank="1" showInputMessage="1" showErrorMessage="1" sqref="A32:A33" xr:uid="{F9784786-1C3F-4AEA-B846-2CF093EC8AE2}">
      <formula1>Topics_evaluation</formula1>
    </dataValidation>
    <dataValidation type="list" allowBlank="1" showInputMessage="1" showErrorMessage="1" sqref="A29:A30" xr:uid="{0FE03DFA-BC35-474F-B74F-40BDDFD909AE}">
      <formula1>Topics_tenders</formula1>
    </dataValidation>
    <dataValidation type="list" allowBlank="1" showInputMessage="1" showErrorMessage="1" sqref="A42:A45" xr:uid="{673036C3-5196-44DE-BC34-12E7DAF07351}">
      <formula1>Table1</formula1>
    </dataValidation>
  </dataValidations>
  <pageMargins left="0.7" right="0.7" top="0.75" bottom="0.75" header="0.3" footer="0.3"/>
  <pageSetup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G82"/>
  <sheetViews>
    <sheetView zoomScaleNormal="100" workbookViewId="0">
      <selection activeCell="A16" sqref="A16:AF16"/>
    </sheetView>
  </sheetViews>
  <sheetFormatPr defaultRowHeight="14.4" x14ac:dyDescent="0.3"/>
  <cols>
    <col min="1" max="1" width="44.21875" customWidth="1"/>
    <col min="2" max="32" width="3" customWidth="1"/>
    <col min="33" max="33" width="6.21875" customWidth="1"/>
  </cols>
  <sheetData>
    <row r="1" spans="1:33" x14ac:dyDescent="0.3">
      <c r="A1" s="1" t="s">
        <v>63</v>
      </c>
      <c r="I1" s="115">
        <f>Summ!E1</f>
        <v>2023</v>
      </c>
      <c r="J1" s="115"/>
    </row>
    <row r="2" spans="1:33" x14ac:dyDescent="0.3">
      <c r="A2" s="1"/>
    </row>
    <row r="3" spans="1:33" ht="20.399999999999999" thickBot="1" x14ac:dyDescent="0.45">
      <c r="A3" s="26" t="s">
        <v>32</v>
      </c>
      <c r="B3" s="114" t="s">
        <v>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</row>
    <row r="4" spans="1:33" ht="15" thickTop="1" x14ac:dyDescent="0.3">
      <c r="A4" s="35" t="s">
        <v>1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  <c r="N4">
        <v>13</v>
      </c>
      <c r="O4">
        <v>14</v>
      </c>
      <c r="P4">
        <v>15</v>
      </c>
      <c r="Q4">
        <v>16</v>
      </c>
      <c r="R4">
        <v>17</v>
      </c>
      <c r="S4">
        <v>18</v>
      </c>
      <c r="T4">
        <v>19</v>
      </c>
      <c r="U4">
        <v>20</v>
      </c>
      <c r="V4">
        <v>21</v>
      </c>
      <c r="W4">
        <v>22</v>
      </c>
      <c r="X4">
        <v>23</v>
      </c>
      <c r="Y4">
        <v>24</v>
      </c>
      <c r="Z4">
        <v>25</v>
      </c>
      <c r="AA4">
        <v>26</v>
      </c>
      <c r="AB4">
        <v>27</v>
      </c>
      <c r="AC4">
        <v>28</v>
      </c>
      <c r="AD4">
        <v>29</v>
      </c>
      <c r="AE4">
        <v>30</v>
      </c>
      <c r="AF4">
        <v>31</v>
      </c>
      <c r="AG4" s="2" t="s">
        <v>30</v>
      </c>
    </row>
    <row r="5" spans="1:33" x14ac:dyDescent="0.3">
      <c r="A5" s="29" t="s">
        <v>2</v>
      </c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8"/>
      <c r="AG5" s="1">
        <f>SUM(B5:AF5)</f>
        <v>0</v>
      </c>
    </row>
    <row r="6" spans="1:33" x14ac:dyDescent="0.3">
      <c r="A6" s="4" t="s">
        <v>5</v>
      </c>
      <c r="B6" s="39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1"/>
      <c r="AG6" s="1">
        <f t="shared" ref="AG6:AG18" si="0">SUM(B6:AF6)</f>
        <v>0</v>
      </c>
    </row>
    <row r="7" spans="1:33" x14ac:dyDescent="0.3">
      <c r="A7" s="4" t="s">
        <v>6</v>
      </c>
      <c r="B7" s="3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1"/>
      <c r="AG7" s="1">
        <f t="shared" si="0"/>
        <v>0</v>
      </c>
    </row>
    <row r="8" spans="1:33" x14ac:dyDescent="0.3">
      <c r="A8" s="4" t="s">
        <v>7</v>
      </c>
      <c r="B8" s="3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1"/>
      <c r="AG8" s="1">
        <f t="shared" si="0"/>
        <v>0</v>
      </c>
    </row>
    <row r="9" spans="1:33" x14ac:dyDescent="0.3">
      <c r="A9" s="30" t="s">
        <v>8</v>
      </c>
      <c r="B9" s="39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1"/>
      <c r="AG9" s="1">
        <f t="shared" si="0"/>
        <v>0</v>
      </c>
    </row>
    <row r="10" spans="1:33" x14ac:dyDescent="0.3">
      <c r="A10" s="5" t="s">
        <v>3</v>
      </c>
      <c r="B10" s="42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4"/>
      <c r="AG10" s="1">
        <f t="shared" si="0"/>
        <v>0</v>
      </c>
    </row>
    <row r="11" spans="1:33" x14ac:dyDescent="0.3">
      <c r="A11" s="5" t="s">
        <v>41</v>
      </c>
      <c r="B11" s="42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4"/>
      <c r="AG11" s="1">
        <f t="shared" si="0"/>
        <v>0</v>
      </c>
    </row>
    <row r="12" spans="1:33" x14ac:dyDescent="0.3">
      <c r="A12" s="5" t="s">
        <v>9</v>
      </c>
      <c r="B12" s="42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4"/>
      <c r="AG12" s="1">
        <f t="shared" si="0"/>
        <v>0</v>
      </c>
    </row>
    <row r="13" spans="1:33" x14ac:dyDescent="0.3">
      <c r="A13" s="31" t="s">
        <v>39</v>
      </c>
      <c r="B13" s="42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4"/>
      <c r="AG13" s="1">
        <f>SUM(B13:AF13)</f>
        <v>0</v>
      </c>
    </row>
    <row r="14" spans="1:33" x14ac:dyDescent="0.3">
      <c r="A14" s="32" t="s">
        <v>4</v>
      </c>
      <c r="B14" s="45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7"/>
      <c r="AG14" s="1">
        <f t="shared" si="0"/>
        <v>0</v>
      </c>
    </row>
    <row r="15" spans="1:33" x14ac:dyDescent="0.3">
      <c r="A15" s="33" t="s">
        <v>10</v>
      </c>
      <c r="B15" s="48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50"/>
      <c r="AG15" s="1">
        <f t="shared" si="0"/>
        <v>0</v>
      </c>
    </row>
    <row r="16" spans="1:33" x14ac:dyDescent="0.3">
      <c r="A16" s="117" t="s">
        <v>84</v>
      </c>
      <c r="B16" s="118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20"/>
      <c r="AG16" s="1">
        <f t="shared" si="0"/>
        <v>0</v>
      </c>
    </row>
    <row r="17" spans="1:33" x14ac:dyDescent="0.3">
      <c r="A17" s="34" t="s">
        <v>11</v>
      </c>
      <c r="B17" s="51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3"/>
      <c r="AG17" s="1">
        <f t="shared" si="0"/>
        <v>0</v>
      </c>
    </row>
    <row r="18" spans="1:33" x14ac:dyDescent="0.3">
      <c r="A18" s="2" t="s">
        <v>30</v>
      </c>
      <c r="B18" s="1">
        <f t="shared" ref="B18:AF18" si="1">SUM(B5:B17)</f>
        <v>0</v>
      </c>
      <c r="C18" s="1">
        <f t="shared" si="1"/>
        <v>0</v>
      </c>
      <c r="D18" s="1">
        <f t="shared" si="1"/>
        <v>0</v>
      </c>
      <c r="E18" s="1">
        <f t="shared" si="1"/>
        <v>0</v>
      </c>
      <c r="F18" s="1">
        <f t="shared" si="1"/>
        <v>0</v>
      </c>
      <c r="G18" s="1">
        <f t="shared" si="1"/>
        <v>0</v>
      </c>
      <c r="H18" s="1">
        <f t="shared" si="1"/>
        <v>0</v>
      </c>
      <c r="I18" s="1">
        <f t="shared" si="1"/>
        <v>0</v>
      </c>
      <c r="J18" s="1">
        <f t="shared" si="1"/>
        <v>0</v>
      </c>
      <c r="K18" s="1">
        <f t="shared" si="1"/>
        <v>0</v>
      </c>
      <c r="L18" s="1">
        <f t="shared" si="1"/>
        <v>0</v>
      </c>
      <c r="M18" s="1">
        <f t="shared" si="1"/>
        <v>0</v>
      </c>
      <c r="N18" s="1">
        <f t="shared" si="1"/>
        <v>0</v>
      </c>
      <c r="O18" s="1">
        <f t="shared" si="1"/>
        <v>0</v>
      </c>
      <c r="P18" s="1">
        <f t="shared" si="1"/>
        <v>0</v>
      </c>
      <c r="Q18" s="1">
        <f t="shared" si="1"/>
        <v>0</v>
      </c>
      <c r="R18" s="1">
        <f t="shared" si="1"/>
        <v>0</v>
      </c>
      <c r="S18" s="1">
        <f t="shared" si="1"/>
        <v>0</v>
      </c>
      <c r="T18" s="1">
        <f t="shared" si="1"/>
        <v>0</v>
      </c>
      <c r="U18" s="1">
        <f t="shared" si="1"/>
        <v>0</v>
      </c>
      <c r="V18" s="1">
        <f t="shared" si="1"/>
        <v>0</v>
      </c>
      <c r="W18" s="1">
        <f t="shared" si="1"/>
        <v>0</v>
      </c>
      <c r="X18" s="1">
        <f t="shared" si="1"/>
        <v>0</v>
      </c>
      <c r="Y18" s="1">
        <f t="shared" si="1"/>
        <v>0</v>
      </c>
      <c r="Z18" s="1">
        <f t="shared" si="1"/>
        <v>0</v>
      </c>
      <c r="AA18" s="1">
        <f t="shared" si="1"/>
        <v>0</v>
      </c>
      <c r="AB18" s="1">
        <f t="shared" si="1"/>
        <v>0</v>
      </c>
      <c r="AC18" s="1">
        <f t="shared" si="1"/>
        <v>0</v>
      </c>
      <c r="AD18" s="1">
        <f t="shared" si="1"/>
        <v>0</v>
      </c>
      <c r="AE18" s="1">
        <f t="shared" si="1"/>
        <v>0</v>
      </c>
      <c r="AF18" s="1">
        <f t="shared" si="1"/>
        <v>0</v>
      </c>
      <c r="AG18" s="25">
        <f t="shared" si="0"/>
        <v>0</v>
      </c>
    </row>
    <row r="19" spans="1:33" ht="20.399999999999999" thickBot="1" x14ac:dyDescent="0.45">
      <c r="A19" s="26" t="s">
        <v>33</v>
      </c>
      <c r="B19" s="114" t="s">
        <v>0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</row>
    <row r="20" spans="1:33" ht="15" thickTop="1" x14ac:dyDescent="0.3">
      <c r="A20" s="35" t="s">
        <v>1</v>
      </c>
      <c r="B20">
        <v>1</v>
      </c>
      <c r="C20">
        <v>2</v>
      </c>
      <c r="D20">
        <v>3</v>
      </c>
      <c r="E20">
        <v>4</v>
      </c>
      <c r="F20">
        <v>5</v>
      </c>
      <c r="G20">
        <v>6</v>
      </c>
      <c r="H20">
        <v>7</v>
      </c>
      <c r="I20">
        <v>8</v>
      </c>
      <c r="J20">
        <v>9</v>
      </c>
      <c r="K20">
        <v>10</v>
      </c>
      <c r="L20">
        <v>11</v>
      </c>
      <c r="M20">
        <v>12</v>
      </c>
      <c r="N20">
        <v>13</v>
      </c>
      <c r="O20">
        <v>14</v>
      </c>
      <c r="P20">
        <v>15</v>
      </c>
      <c r="Q20">
        <v>16</v>
      </c>
      <c r="R20">
        <v>17</v>
      </c>
      <c r="S20">
        <v>18</v>
      </c>
      <c r="T20">
        <v>19</v>
      </c>
      <c r="U20">
        <v>20</v>
      </c>
      <c r="V20">
        <v>21</v>
      </c>
      <c r="W20">
        <v>22</v>
      </c>
      <c r="X20">
        <v>23</v>
      </c>
      <c r="Y20">
        <v>24</v>
      </c>
      <c r="Z20">
        <v>25</v>
      </c>
      <c r="AA20">
        <v>26</v>
      </c>
      <c r="AB20">
        <v>27</v>
      </c>
      <c r="AC20">
        <v>28</v>
      </c>
      <c r="AD20">
        <v>29</v>
      </c>
      <c r="AE20">
        <v>30</v>
      </c>
      <c r="AF20">
        <v>31</v>
      </c>
      <c r="AG20" s="2" t="s">
        <v>30</v>
      </c>
    </row>
    <row r="21" spans="1:33" x14ac:dyDescent="0.3">
      <c r="A21" s="78" t="s">
        <v>26</v>
      </c>
      <c r="B21" s="54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6"/>
      <c r="AG21" s="1">
        <f t="shared" ref="AG21:AG39" si="2">SUM(B21:AF21)</f>
        <v>0</v>
      </c>
    </row>
    <row r="22" spans="1:33" x14ac:dyDescent="0.3">
      <c r="A22" s="79" t="s">
        <v>14</v>
      </c>
      <c r="B22" s="57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9"/>
      <c r="AG22" s="1">
        <f t="shared" si="2"/>
        <v>0</v>
      </c>
    </row>
    <row r="23" spans="1:33" x14ac:dyDescent="0.3">
      <c r="A23" s="80" t="s">
        <v>17</v>
      </c>
      <c r="B23" s="60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2"/>
      <c r="AG23" s="1">
        <f t="shared" si="2"/>
        <v>0</v>
      </c>
    </row>
    <row r="24" spans="1:33" x14ac:dyDescent="0.3">
      <c r="A24" s="6" t="s">
        <v>20</v>
      </c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G24" s="1">
        <f>SUM(B24:AF24)</f>
        <v>0</v>
      </c>
    </row>
    <row r="25" spans="1:33" x14ac:dyDescent="0.3">
      <c r="A25" s="81" t="s">
        <v>25</v>
      </c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50"/>
      <c r="AG25" s="1">
        <f>SUM(B25:AF25)</f>
        <v>0</v>
      </c>
    </row>
    <row r="26" spans="1:33" x14ac:dyDescent="0.3">
      <c r="A26" s="5" t="s">
        <v>34</v>
      </c>
      <c r="B26" s="42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4"/>
      <c r="AG26" s="1">
        <f t="shared" si="2"/>
        <v>0</v>
      </c>
    </row>
    <row r="27" spans="1:33" x14ac:dyDescent="0.3">
      <c r="A27" s="82" t="s">
        <v>35</v>
      </c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4"/>
      <c r="AG27" s="1">
        <f t="shared" si="2"/>
        <v>0</v>
      </c>
    </row>
    <row r="28" spans="1:33" x14ac:dyDescent="0.3">
      <c r="A28" s="7" t="s">
        <v>37</v>
      </c>
      <c r="B28" s="87">
        <f>SUM(B29:B30)</f>
        <v>0</v>
      </c>
      <c r="C28" s="88">
        <f t="shared" ref="C28:AF28" si="3">SUM(C29:C30)</f>
        <v>0</v>
      </c>
      <c r="D28" s="88">
        <f t="shared" si="3"/>
        <v>0</v>
      </c>
      <c r="E28" s="88">
        <f t="shared" si="3"/>
        <v>0</v>
      </c>
      <c r="F28" s="88">
        <f t="shared" si="3"/>
        <v>0</v>
      </c>
      <c r="G28" s="88">
        <f t="shared" si="3"/>
        <v>0</v>
      </c>
      <c r="H28" s="88">
        <f t="shared" si="3"/>
        <v>0</v>
      </c>
      <c r="I28" s="88">
        <f t="shared" si="3"/>
        <v>0</v>
      </c>
      <c r="J28" s="88">
        <f t="shared" si="3"/>
        <v>0</v>
      </c>
      <c r="K28" s="88">
        <f t="shared" si="3"/>
        <v>0</v>
      </c>
      <c r="L28" s="88">
        <f t="shared" si="3"/>
        <v>0</v>
      </c>
      <c r="M28" s="88">
        <f t="shared" si="3"/>
        <v>0</v>
      </c>
      <c r="N28" s="88">
        <f t="shared" si="3"/>
        <v>0</v>
      </c>
      <c r="O28" s="88">
        <f t="shared" si="3"/>
        <v>0</v>
      </c>
      <c r="P28" s="88">
        <f t="shared" si="3"/>
        <v>0</v>
      </c>
      <c r="Q28" s="88">
        <f t="shared" si="3"/>
        <v>0</v>
      </c>
      <c r="R28" s="88">
        <f t="shared" si="3"/>
        <v>0</v>
      </c>
      <c r="S28" s="88">
        <f t="shared" si="3"/>
        <v>0</v>
      </c>
      <c r="T28" s="88">
        <f t="shared" si="3"/>
        <v>0</v>
      </c>
      <c r="U28" s="88">
        <f t="shared" si="3"/>
        <v>0</v>
      </c>
      <c r="V28" s="88">
        <f t="shared" si="3"/>
        <v>0</v>
      </c>
      <c r="W28" s="88">
        <f t="shared" si="3"/>
        <v>0</v>
      </c>
      <c r="X28" s="88">
        <f t="shared" si="3"/>
        <v>0</v>
      </c>
      <c r="Y28" s="88">
        <f t="shared" si="3"/>
        <v>0</v>
      </c>
      <c r="Z28" s="88">
        <f t="shared" si="3"/>
        <v>0</v>
      </c>
      <c r="AA28" s="88">
        <f t="shared" si="3"/>
        <v>0</v>
      </c>
      <c r="AB28" s="88">
        <f t="shared" si="3"/>
        <v>0</v>
      </c>
      <c r="AC28" s="88">
        <f t="shared" si="3"/>
        <v>0</v>
      </c>
      <c r="AD28" s="88">
        <f t="shared" si="3"/>
        <v>0</v>
      </c>
      <c r="AE28" s="88">
        <f t="shared" si="3"/>
        <v>0</v>
      </c>
      <c r="AF28" s="89">
        <f t="shared" si="3"/>
        <v>0</v>
      </c>
      <c r="AG28" s="25">
        <f t="shared" si="2"/>
        <v>0</v>
      </c>
    </row>
    <row r="29" spans="1:33" x14ac:dyDescent="0.3">
      <c r="A29" s="7" t="s">
        <v>76</v>
      </c>
      <c r="B29" s="63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5"/>
      <c r="AG29" s="1">
        <f t="shared" si="2"/>
        <v>0</v>
      </c>
    </row>
    <row r="30" spans="1:33" x14ac:dyDescent="0.3">
      <c r="A30" s="7" t="s">
        <v>49</v>
      </c>
      <c r="B30" s="63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5"/>
      <c r="AG30" s="1">
        <f t="shared" si="2"/>
        <v>0</v>
      </c>
    </row>
    <row r="31" spans="1:33" x14ac:dyDescent="0.3">
      <c r="A31" s="7" t="s">
        <v>36</v>
      </c>
      <c r="B31" s="87">
        <f>SUM(B32:B33)</f>
        <v>0</v>
      </c>
      <c r="C31" s="88">
        <f t="shared" ref="C31" si="4">SUM(C32:C33)</f>
        <v>0</v>
      </c>
      <c r="D31" s="88">
        <f t="shared" ref="D31" si="5">SUM(D32:D33)</f>
        <v>0</v>
      </c>
      <c r="E31" s="88">
        <f t="shared" ref="E31" si="6">SUM(E32:E33)</f>
        <v>0</v>
      </c>
      <c r="F31" s="88">
        <f t="shared" ref="F31" si="7">SUM(F32:F33)</f>
        <v>0</v>
      </c>
      <c r="G31" s="88">
        <f t="shared" ref="G31" si="8">SUM(G32:G33)</f>
        <v>0</v>
      </c>
      <c r="H31" s="88">
        <f t="shared" ref="H31" si="9">SUM(H32:H33)</f>
        <v>0</v>
      </c>
      <c r="I31" s="88">
        <f t="shared" ref="I31" si="10">SUM(I32:I33)</f>
        <v>0</v>
      </c>
      <c r="J31" s="88">
        <f t="shared" ref="J31" si="11">SUM(J32:J33)</f>
        <v>0</v>
      </c>
      <c r="K31" s="88">
        <f t="shared" ref="K31" si="12">SUM(K32:K33)</f>
        <v>0</v>
      </c>
      <c r="L31" s="88">
        <f t="shared" ref="L31" si="13">SUM(L32:L33)</f>
        <v>0</v>
      </c>
      <c r="M31" s="88">
        <f t="shared" ref="M31" si="14">SUM(M32:M33)</f>
        <v>0</v>
      </c>
      <c r="N31" s="88">
        <f t="shared" ref="N31" si="15">SUM(N32:N33)</f>
        <v>0</v>
      </c>
      <c r="O31" s="88">
        <f t="shared" ref="O31" si="16">SUM(O32:O33)</f>
        <v>0</v>
      </c>
      <c r="P31" s="88">
        <f t="shared" ref="P31" si="17">SUM(P32:P33)</f>
        <v>0</v>
      </c>
      <c r="Q31" s="88">
        <f t="shared" ref="Q31" si="18">SUM(Q32:Q33)</f>
        <v>0</v>
      </c>
      <c r="R31" s="88">
        <f t="shared" ref="R31" si="19">SUM(R32:R33)</f>
        <v>0</v>
      </c>
      <c r="S31" s="88">
        <f t="shared" ref="S31" si="20">SUM(S32:S33)</f>
        <v>0</v>
      </c>
      <c r="T31" s="88">
        <f t="shared" ref="T31" si="21">SUM(T32:T33)</f>
        <v>0</v>
      </c>
      <c r="U31" s="88">
        <f t="shared" ref="U31" si="22">SUM(U32:U33)</f>
        <v>0</v>
      </c>
      <c r="V31" s="88">
        <f t="shared" ref="V31" si="23">SUM(V32:V33)</f>
        <v>0</v>
      </c>
      <c r="W31" s="88">
        <f t="shared" ref="W31" si="24">SUM(W32:W33)</f>
        <v>0</v>
      </c>
      <c r="X31" s="88">
        <f t="shared" ref="X31" si="25">SUM(X32:X33)</f>
        <v>0</v>
      </c>
      <c r="Y31" s="88">
        <f t="shared" ref="Y31" si="26">SUM(Y32:Y33)</f>
        <v>0</v>
      </c>
      <c r="Z31" s="88">
        <f t="shared" ref="Z31" si="27">SUM(Z32:Z33)</f>
        <v>0</v>
      </c>
      <c r="AA31" s="88">
        <f t="shared" ref="AA31" si="28">SUM(AA32:AA33)</f>
        <v>0</v>
      </c>
      <c r="AB31" s="88">
        <f t="shared" ref="AB31" si="29">SUM(AB32:AB33)</f>
        <v>0</v>
      </c>
      <c r="AC31" s="88">
        <f t="shared" ref="AC31" si="30">SUM(AC32:AC33)</f>
        <v>0</v>
      </c>
      <c r="AD31" s="88">
        <f t="shared" ref="AD31" si="31">SUM(AD32:AD33)</f>
        <v>0</v>
      </c>
      <c r="AE31" s="88">
        <f t="shared" ref="AE31" si="32">SUM(AE32:AE33)</f>
        <v>0</v>
      </c>
      <c r="AF31" s="89">
        <f t="shared" ref="AF31" si="33">SUM(AF32:AF33)</f>
        <v>0</v>
      </c>
      <c r="AG31" s="25">
        <f t="shared" si="2"/>
        <v>0</v>
      </c>
    </row>
    <row r="32" spans="1:33" x14ac:dyDescent="0.3">
      <c r="A32" s="7" t="s">
        <v>57</v>
      </c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5"/>
      <c r="AG32" s="1">
        <f t="shared" si="2"/>
        <v>0</v>
      </c>
    </row>
    <row r="33" spans="1:33" x14ac:dyDescent="0.3">
      <c r="A33" s="7" t="s">
        <v>56</v>
      </c>
      <c r="B33" s="63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5"/>
      <c r="AG33" s="1">
        <f t="shared" si="2"/>
        <v>0</v>
      </c>
    </row>
    <row r="34" spans="1:33" x14ac:dyDescent="0.3">
      <c r="A34" s="83" t="s">
        <v>28</v>
      </c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5"/>
      <c r="AG34" s="1">
        <f t="shared" si="2"/>
        <v>0</v>
      </c>
    </row>
    <row r="35" spans="1:33" x14ac:dyDescent="0.3">
      <c r="A35" s="18" t="s">
        <v>38</v>
      </c>
      <c r="B35" s="66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8"/>
      <c r="AG35" s="1">
        <f t="shared" si="2"/>
        <v>0</v>
      </c>
    </row>
    <row r="36" spans="1:33" x14ac:dyDescent="0.3">
      <c r="A36" s="18" t="s">
        <v>22</v>
      </c>
      <c r="B36" s="66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8"/>
      <c r="AG36" s="1">
        <f t="shared" si="2"/>
        <v>0</v>
      </c>
    </row>
    <row r="37" spans="1:33" x14ac:dyDescent="0.3">
      <c r="A37" s="109" t="s">
        <v>81</v>
      </c>
      <c r="B37" s="66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8"/>
      <c r="AG37" s="1">
        <f t="shared" si="2"/>
        <v>0</v>
      </c>
    </row>
    <row r="38" spans="1:33" x14ac:dyDescent="0.3">
      <c r="A38" s="84" t="s">
        <v>79</v>
      </c>
      <c r="B38" s="69" t="s">
        <v>59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1"/>
      <c r="AG38" s="1">
        <f t="shared" si="2"/>
        <v>0</v>
      </c>
    </row>
    <row r="39" spans="1:33" x14ac:dyDescent="0.3">
      <c r="A39" s="110" t="s">
        <v>80</v>
      </c>
      <c r="B39" s="111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3"/>
      <c r="AG39" s="1">
        <f t="shared" si="2"/>
        <v>0</v>
      </c>
    </row>
    <row r="40" spans="1:33" x14ac:dyDescent="0.3">
      <c r="A40" s="85" t="s">
        <v>23</v>
      </c>
      <c r="B40" s="90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2"/>
      <c r="AG40" s="1">
        <f t="shared" ref="AG40:AG44" si="34">SUM(B40:AF40)</f>
        <v>0</v>
      </c>
    </row>
    <row r="41" spans="1:33" ht="28.8" x14ac:dyDescent="0.3">
      <c r="A41" s="108" t="s">
        <v>83</v>
      </c>
      <c r="B41" s="87">
        <f>SUM(B42:B45)</f>
        <v>0</v>
      </c>
      <c r="C41" s="88">
        <f t="shared" ref="C41:AF41" si="35">SUM(C42:C45)</f>
        <v>0</v>
      </c>
      <c r="D41" s="88">
        <f t="shared" si="35"/>
        <v>0</v>
      </c>
      <c r="E41" s="88">
        <f t="shared" si="35"/>
        <v>0</v>
      </c>
      <c r="F41" s="88">
        <f t="shared" si="35"/>
        <v>0</v>
      </c>
      <c r="G41" s="88">
        <f t="shared" si="35"/>
        <v>0</v>
      </c>
      <c r="H41" s="88">
        <f t="shared" si="35"/>
        <v>0</v>
      </c>
      <c r="I41" s="88">
        <f t="shared" si="35"/>
        <v>0</v>
      </c>
      <c r="J41" s="88">
        <f t="shared" si="35"/>
        <v>0</v>
      </c>
      <c r="K41" s="88">
        <f t="shared" si="35"/>
        <v>0</v>
      </c>
      <c r="L41" s="88">
        <f t="shared" si="35"/>
        <v>0</v>
      </c>
      <c r="M41" s="88">
        <f t="shared" si="35"/>
        <v>0</v>
      </c>
      <c r="N41" s="88">
        <f t="shared" si="35"/>
        <v>0</v>
      </c>
      <c r="O41" s="88">
        <f t="shared" si="35"/>
        <v>0</v>
      </c>
      <c r="P41" s="88">
        <f t="shared" si="35"/>
        <v>0</v>
      </c>
      <c r="Q41" s="88">
        <f t="shared" si="35"/>
        <v>0</v>
      </c>
      <c r="R41" s="88">
        <f t="shared" si="35"/>
        <v>0</v>
      </c>
      <c r="S41" s="88">
        <f t="shared" si="35"/>
        <v>0</v>
      </c>
      <c r="T41" s="88">
        <f t="shared" si="35"/>
        <v>0</v>
      </c>
      <c r="U41" s="88">
        <f t="shared" si="35"/>
        <v>0</v>
      </c>
      <c r="V41" s="88">
        <f t="shared" si="35"/>
        <v>0</v>
      </c>
      <c r="W41" s="88">
        <f t="shared" si="35"/>
        <v>0</v>
      </c>
      <c r="X41" s="88">
        <f t="shared" si="35"/>
        <v>0</v>
      </c>
      <c r="Y41" s="88">
        <f t="shared" si="35"/>
        <v>0</v>
      </c>
      <c r="Z41" s="88">
        <f t="shared" si="35"/>
        <v>0</v>
      </c>
      <c r="AA41" s="88">
        <f t="shared" si="35"/>
        <v>0</v>
      </c>
      <c r="AB41" s="88">
        <f t="shared" si="35"/>
        <v>0</v>
      </c>
      <c r="AC41" s="88">
        <f t="shared" si="35"/>
        <v>0</v>
      </c>
      <c r="AD41" s="88">
        <f t="shared" si="35"/>
        <v>0</v>
      </c>
      <c r="AE41" s="88">
        <f t="shared" si="35"/>
        <v>0</v>
      </c>
      <c r="AF41" s="89">
        <f t="shared" si="35"/>
        <v>0</v>
      </c>
      <c r="AG41" s="1">
        <f t="shared" si="34"/>
        <v>0</v>
      </c>
    </row>
    <row r="42" spans="1:33" x14ac:dyDescent="0.3">
      <c r="B42" s="72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4"/>
      <c r="AG42" s="1">
        <f t="shared" ref="AG42" si="36">SUM(B42:AF42)</f>
        <v>0</v>
      </c>
    </row>
    <row r="43" spans="1:33" x14ac:dyDescent="0.3">
      <c r="B43" s="72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4"/>
      <c r="AG43" s="1">
        <f t="shared" si="34"/>
        <v>0</v>
      </c>
    </row>
    <row r="44" spans="1:33" x14ac:dyDescent="0.3">
      <c r="B44" s="72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4"/>
      <c r="AG44" s="1">
        <f t="shared" si="34"/>
        <v>0</v>
      </c>
    </row>
    <row r="45" spans="1:33" x14ac:dyDescent="0.3">
      <c r="A45" s="86"/>
      <c r="B45" s="75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7"/>
      <c r="AG45" s="1">
        <f t="shared" ref="AG45" si="37">SUM(B45:AF45)</f>
        <v>0</v>
      </c>
    </row>
    <row r="46" spans="1:33" x14ac:dyDescent="0.3">
      <c r="A46" s="2" t="s">
        <v>30</v>
      </c>
      <c r="B46" s="1">
        <f>SUM(B21:B27)+B28+B31+SUM(B34:B41)</f>
        <v>0</v>
      </c>
      <c r="C46" s="1">
        <f t="shared" ref="C46:AF46" si="38">SUM(C21:C27)+C28+C31+SUM(C34:C41)</f>
        <v>0</v>
      </c>
      <c r="D46" s="1">
        <f t="shared" si="38"/>
        <v>0</v>
      </c>
      <c r="E46" s="1">
        <f t="shared" si="38"/>
        <v>0</v>
      </c>
      <c r="F46" s="1">
        <f t="shared" si="38"/>
        <v>0</v>
      </c>
      <c r="G46" s="1">
        <f t="shared" si="38"/>
        <v>0</v>
      </c>
      <c r="H46" s="1">
        <f t="shared" si="38"/>
        <v>0</v>
      </c>
      <c r="I46" s="1">
        <f t="shared" si="38"/>
        <v>0</v>
      </c>
      <c r="J46" s="1">
        <f t="shared" si="38"/>
        <v>0</v>
      </c>
      <c r="K46" s="1">
        <f t="shared" si="38"/>
        <v>0</v>
      </c>
      <c r="L46" s="1">
        <f t="shared" si="38"/>
        <v>0</v>
      </c>
      <c r="M46" s="1">
        <f t="shared" si="38"/>
        <v>0</v>
      </c>
      <c r="N46" s="1">
        <f t="shared" si="38"/>
        <v>0</v>
      </c>
      <c r="O46" s="1">
        <f t="shared" si="38"/>
        <v>0</v>
      </c>
      <c r="P46" s="1">
        <f t="shared" si="38"/>
        <v>0</v>
      </c>
      <c r="Q46" s="1">
        <f t="shared" si="38"/>
        <v>0</v>
      </c>
      <c r="R46" s="1">
        <f t="shared" si="38"/>
        <v>0</v>
      </c>
      <c r="S46" s="1">
        <f t="shared" si="38"/>
        <v>0</v>
      </c>
      <c r="T46" s="1">
        <f t="shared" si="38"/>
        <v>0</v>
      </c>
      <c r="U46" s="1">
        <f t="shared" si="38"/>
        <v>0</v>
      </c>
      <c r="V46" s="1">
        <f t="shared" si="38"/>
        <v>0</v>
      </c>
      <c r="W46" s="1">
        <f t="shared" si="38"/>
        <v>0</v>
      </c>
      <c r="X46" s="1">
        <f t="shared" si="38"/>
        <v>0</v>
      </c>
      <c r="Y46" s="1">
        <f t="shared" si="38"/>
        <v>0</v>
      </c>
      <c r="Z46" s="1">
        <f t="shared" si="38"/>
        <v>0</v>
      </c>
      <c r="AA46" s="1">
        <f t="shared" si="38"/>
        <v>0</v>
      </c>
      <c r="AB46" s="1">
        <f t="shared" si="38"/>
        <v>0</v>
      </c>
      <c r="AC46" s="1">
        <f t="shared" si="38"/>
        <v>0</v>
      </c>
      <c r="AD46" s="1">
        <f t="shared" si="38"/>
        <v>0</v>
      </c>
      <c r="AE46" s="1">
        <f t="shared" si="38"/>
        <v>0</v>
      </c>
      <c r="AF46" s="1">
        <f t="shared" si="38"/>
        <v>0</v>
      </c>
      <c r="AG46" s="25">
        <f>SUM(B46:AF46)</f>
        <v>0</v>
      </c>
    </row>
    <row r="47" spans="1:33" x14ac:dyDescent="0.3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3" x14ac:dyDescent="0.3">
      <c r="A48" s="27" t="s">
        <v>48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3">
      <c r="A49" s="28" t="s">
        <v>49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3">
      <c r="A50" s="28" t="s">
        <v>50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x14ac:dyDescent="0.3">
      <c r="A51" s="28" t="s">
        <v>51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3">
      <c r="A52" s="28" t="s">
        <v>76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3">
      <c r="A53" s="28" t="s">
        <v>77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3">
      <c r="A54" s="28" t="s">
        <v>78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3">
      <c r="A55" s="28" t="s">
        <v>52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3">
      <c r="A56" s="28" t="s">
        <v>53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x14ac:dyDescent="0.3">
      <c r="A57" s="28" t="s">
        <v>54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3">
      <c r="A58" s="28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3">
      <c r="A59" s="27" t="s">
        <v>55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3">
      <c r="A60" s="28" t="s">
        <v>56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3">
      <c r="A61" s="28" t="s">
        <v>57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3">
      <c r="A62" s="28" t="s">
        <v>58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3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3">
      <c r="A64" s="27" t="s">
        <v>40</v>
      </c>
    </row>
    <row r="65" spans="1:1" x14ac:dyDescent="0.3">
      <c r="A65" s="14" t="s">
        <v>12</v>
      </c>
    </row>
    <row r="66" spans="1:1" x14ac:dyDescent="0.3">
      <c r="A66" s="14" t="s">
        <v>13</v>
      </c>
    </row>
    <row r="67" spans="1:1" x14ac:dyDescent="0.3">
      <c r="A67" s="14" t="s">
        <v>24</v>
      </c>
    </row>
    <row r="68" spans="1:1" x14ac:dyDescent="0.3">
      <c r="A68" s="15" t="s">
        <v>15</v>
      </c>
    </row>
    <row r="69" spans="1:1" x14ac:dyDescent="0.3">
      <c r="A69" s="16" t="s">
        <v>16</v>
      </c>
    </row>
    <row r="70" spans="1:1" x14ac:dyDescent="0.3">
      <c r="A70" s="16" t="s">
        <v>18</v>
      </c>
    </row>
    <row r="71" spans="1:1" x14ac:dyDescent="0.3">
      <c r="A71" s="6" t="s">
        <v>42</v>
      </c>
    </row>
    <row r="72" spans="1:1" x14ac:dyDescent="0.3">
      <c r="A72" s="6" t="s">
        <v>43</v>
      </c>
    </row>
    <row r="73" spans="1:1" x14ac:dyDescent="0.3">
      <c r="A73" s="5" t="s">
        <v>44</v>
      </c>
    </row>
    <row r="74" spans="1:1" x14ac:dyDescent="0.3">
      <c r="A74" s="5" t="s">
        <v>31</v>
      </c>
    </row>
    <row r="75" spans="1:1" x14ac:dyDescent="0.3">
      <c r="A75" s="7" t="s">
        <v>29</v>
      </c>
    </row>
    <row r="76" spans="1:1" x14ac:dyDescent="0.3">
      <c r="A76" s="18" t="s">
        <v>19</v>
      </c>
    </row>
    <row r="77" spans="1:1" x14ac:dyDescent="0.3">
      <c r="A77" s="17" t="s">
        <v>21</v>
      </c>
    </row>
    <row r="78" spans="1:1" x14ac:dyDescent="0.3">
      <c r="A78" s="17" t="s">
        <v>27</v>
      </c>
    </row>
    <row r="79" spans="1:1" x14ac:dyDescent="0.3">
      <c r="A79" s="15" t="s">
        <v>45</v>
      </c>
    </row>
    <row r="80" spans="1:1" x14ac:dyDescent="0.3">
      <c r="A80" s="15" t="s">
        <v>46</v>
      </c>
    </row>
    <row r="81" spans="1:1" x14ac:dyDescent="0.3">
      <c r="A81" s="15" t="s">
        <v>47</v>
      </c>
    </row>
    <row r="82" spans="1:1" x14ac:dyDescent="0.3">
      <c r="A82" s="3" t="s">
        <v>11</v>
      </c>
    </row>
  </sheetData>
  <mergeCells count="3">
    <mergeCell ref="B3:AF3"/>
    <mergeCell ref="B19:AF19"/>
    <mergeCell ref="I1:J1"/>
  </mergeCells>
  <dataValidations count="3">
    <dataValidation type="list" allowBlank="1" showInputMessage="1" showErrorMessage="1" sqref="A42:A45" xr:uid="{00000000-0002-0000-0100-000000000000}">
      <formula1>Table1</formula1>
    </dataValidation>
    <dataValidation type="list" allowBlank="1" showInputMessage="1" showErrorMessage="1" sqref="A29:A30" xr:uid="{00000000-0002-0000-0100-000001000000}">
      <formula1>Topics_tenders</formula1>
    </dataValidation>
    <dataValidation type="list" allowBlank="1" showInputMessage="1" showErrorMessage="1" sqref="A32:A33" xr:uid="{00000000-0002-0000-0100-000002000000}">
      <formula1>Topics_evaluation</formula1>
    </dataValidation>
  </dataValidations>
  <pageMargins left="0.7" right="0.7" top="0.75" bottom="0.75" header="0.3" footer="0.3"/>
  <pageSetup scale="95" orientation="landscape" r:id="rId1"/>
  <ignoredErrors>
    <ignoredError sqref="B18:AF18 B46:AF46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G82"/>
  <sheetViews>
    <sheetView zoomScaleNormal="100" workbookViewId="0">
      <selection activeCell="A16" sqref="A16:AF16"/>
    </sheetView>
  </sheetViews>
  <sheetFormatPr defaultRowHeight="14.4" x14ac:dyDescent="0.3"/>
  <cols>
    <col min="1" max="1" width="44.21875" customWidth="1"/>
    <col min="2" max="32" width="3" customWidth="1"/>
    <col min="33" max="33" width="6.21875" customWidth="1"/>
  </cols>
  <sheetData>
    <row r="1" spans="1:33" x14ac:dyDescent="0.3">
      <c r="A1" s="1" t="s">
        <v>65</v>
      </c>
      <c r="I1" s="115">
        <f>Summ!E1</f>
        <v>2023</v>
      </c>
      <c r="J1" s="115"/>
    </row>
    <row r="2" spans="1:33" x14ac:dyDescent="0.3">
      <c r="A2" s="1"/>
    </row>
    <row r="3" spans="1:33" ht="20.399999999999999" thickBot="1" x14ac:dyDescent="0.45">
      <c r="A3" s="26" t="s">
        <v>32</v>
      </c>
      <c r="B3" s="114" t="s">
        <v>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</row>
    <row r="4" spans="1:33" ht="15" thickTop="1" x14ac:dyDescent="0.3">
      <c r="A4" s="35" t="s">
        <v>1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  <c r="N4">
        <v>13</v>
      </c>
      <c r="O4">
        <v>14</v>
      </c>
      <c r="P4">
        <v>15</v>
      </c>
      <c r="Q4">
        <v>16</v>
      </c>
      <c r="R4">
        <v>17</v>
      </c>
      <c r="S4">
        <v>18</v>
      </c>
      <c r="T4">
        <v>19</v>
      </c>
      <c r="U4">
        <v>20</v>
      </c>
      <c r="V4">
        <v>21</v>
      </c>
      <c r="W4">
        <v>22</v>
      </c>
      <c r="X4">
        <v>23</v>
      </c>
      <c r="Y4">
        <v>24</v>
      </c>
      <c r="Z4">
        <v>25</v>
      </c>
      <c r="AA4">
        <v>26</v>
      </c>
      <c r="AB4">
        <v>27</v>
      </c>
      <c r="AC4">
        <v>28</v>
      </c>
      <c r="AD4">
        <v>29</v>
      </c>
      <c r="AE4">
        <v>30</v>
      </c>
      <c r="AF4">
        <v>31</v>
      </c>
      <c r="AG4" s="2" t="s">
        <v>30</v>
      </c>
    </row>
    <row r="5" spans="1:33" x14ac:dyDescent="0.3">
      <c r="A5" s="29" t="s">
        <v>2</v>
      </c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8"/>
      <c r="AG5" s="1">
        <f>SUM(B5:AF5)</f>
        <v>0</v>
      </c>
    </row>
    <row r="6" spans="1:33" x14ac:dyDescent="0.3">
      <c r="A6" s="4" t="s">
        <v>5</v>
      </c>
      <c r="B6" s="39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1"/>
      <c r="AG6" s="1">
        <f t="shared" ref="AG6:AG18" si="0">SUM(B6:AF6)</f>
        <v>0</v>
      </c>
    </row>
    <row r="7" spans="1:33" x14ac:dyDescent="0.3">
      <c r="A7" s="4" t="s">
        <v>6</v>
      </c>
      <c r="B7" s="3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1"/>
      <c r="AG7" s="1">
        <f t="shared" si="0"/>
        <v>0</v>
      </c>
    </row>
    <row r="8" spans="1:33" x14ac:dyDescent="0.3">
      <c r="A8" s="4" t="s">
        <v>7</v>
      </c>
      <c r="B8" s="3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1"/>
      <c r="AG8" s="1">
        <f t="shared" si="0"/>
        <v>0</v>
      </c>
    </row>
    <row r="9" spans="1:33" x14ac:dyDescent="0.3">
      <c r="A9" s="30" t="s">
        <v>8</v>
      </c>
      <c r="B9" s="39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1"/>
      <c r="AG9" s="1">
        <f t="shared" si="0"/>
        <v>0</v>
      </c>
    </row>
    <row r="10" spans="1:33" x14ac:dyDescent="0.3">
      <c r="A10" s="5" t="s">
        <v>3</v>
      </c>
      <c r="B10" s="42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4"/>
      <c r="AG10" s="1">
        <f t="shared" si="0"/>
        <v>0</v>
      </c>
    </row>
    <row r="11" spans="1:33" x14ac:dyDescent="0.3">
      <c r="A11" s="5" t="s">
        <v>41</v>
      </c>
      <c r="B11" s="42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4"/>
      <c r="AG11" s="1">
        <f t="shared" si="0"/>
        <v>0</v>
      </c>
    </row>
    <row r="12" spans="1:33" x14ac:dyDescent="0.3">
      <c r="A12" s="5" t="s">
        <v>9</v>
      </c>
      <c r="B12" s="42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4"/>
      <c r="AG12" s="1">
        <f t="shared" si="0"/>
        <v>0</v>
      </c>
    </row>
    <row r="13" spans="1:33" x14ac:dyDescent="0.3">
      <c r="A13" s="31" t="s">
        <v>39</v>
      </c>
      <c r="B13" s="42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4"/>
      <c r="AG13" s="1">
        <f>SUM(B13:AF13)</f>
        <v>0</v>
      </c>
    </row>
    <row r="14" spans="1:33" x14ac:dyDescent="0.3">
      <c r="A14" s="32" t="s">
        <v>4</v>
      </c>
      <c r="B14" s="45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7"/>
      <c r="AG14" s="1">
        <f t="shared" si="0"/>
        <v>0</v>
      </c>
    </row>
    <row r="15" spans="1:33" x14ac:dyDescent="0.3">
      <c r="A15" s="33" t="s">
        <v>10</v>
      </c>
      <c r="B15" s="48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50"/>
      <c r="AG15" s="1">
        <f t="shared" si="0"/>
        <v>0</v>
      </c>
    </row>
    <row r="16" spans="1:33" x14ac:dyDescent="0.3">
      <c r="A16" s="117" t="s">
        <v>84</v>
      </c>
      <c r="B16" s="118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20"/>
      <c r="AG16" s="1">
        <f t="shared" si="0"/>
        <v>0</v>
      </c>
    </row>
    <row r="17" spans="1:33" x14ac:dyDescent="0.3">
      <c r="A17" s="34" t="s">
        <v>11</v>
      </c>
      <c r="B17" s="51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3"/>
      <c r="AG17" s="1">
        <f t="shared" si="0"/>
        <v>0</v>
      </c>
    </row>
    <row r="18" spans="1:33" x14ac:dyDescent="0.3">
      <c r="A18" s="2" t="s">
        <v>30</v>
      </c>
      <c r="B18" s="1">
        <f t="shared" ref="B18:AF18" si="1">SUM(B5:B17)</f>
        <v>0</v>
      </c>
      <c r="C18" s="1">
        <f t="shared" si="1"/>
        <v>0</v>
      </c>
      <c r="D18" s="1">
        <f t="shared" si="1"/>
        <v>0</v>
      </c>
      <c r="E18" s="1">
        <f t="shared" si="1"/>
        <v>0</v>
      </c>
      <c r="F18" s="1">
        <f t="shared" si="1"/>
        <v>0</v>
      </c>
      <c r="G18" s="1">
        <f t="shared" si="1"/>
        <v>0</v>
      </c>
      <c r="H18" s="1">
        <f t="shared" si="1"/>
        <v>0</v>
      </c>
      <c r="I18" s="1">
        <f t="shared" si="1"/>
        <v>0</v>
      </c>
      <c r="J18" s="1">
        <f t="shared" si="1"/>
        <v>0</v>
      </c>
      <c r="K18" s="1">
        <f t="shared" si="1"/>
        <v>0</v>
      </c>
      <c r="L18" s="1">
        <f t="shared" si="1"/>
        <v>0</v>
      </c>
      <c r="M18" s="1">
        <f t="shared" si="1"/>
        <v>0</v>
      </c>
      <c r="N18" s="1">
        <f t="shared" si="1"/>
        <v>0</v>
      </c>
      <c r="O18" s="1">
        <f t="shared" si="1"/>
        <v>0</v>
      </c>
      <c r="P18" s="1">
        <f t="shared" si="1"/>
        <v>0</v>
      </c>
      <c r="Q18" s="1">
        <f t="shared" si="1"/>
        <v>0</v>
      </c>
      <c r="R18" s="1">
        <f t="shared" si="1"/>
        <v>0</v>
      </c>
      <c r="S18" s="1">
        <f t="shared" si="1"/>
        <v>0</v>
      </c>
      <c r="T18" s="1">
        <f t="shared" si="1"/>
        <v>0</v>
      </c>
      <c r="U18" s="1">
        <f t="shared" si="1"/>
        <v>0</v>
      </c>
      <c r="V18" s="1">
        <f t="shared" si="1"/>
        <v>0</v>
      </c>
      <c r="W18" s="1">
        <f t="shared" si="1"/>
        <v>0</v>
      </c>
      <c r="X18" s="1">
        <f t="shared" si="1"/>
        <v>0</v>
      </c>
      <c r="Y18" s="1">
        <f t="shared" si="1"/>
        <v>0</v>
      </c>
      <c r="Z18" s="1">
        <f t="shared" si="1"/>
        <v>0</v>
      </c>
      <c r="AA18" s="1">
        <f t="shared" si="1"/>
        <v>0</v>
      </c>
      <c r="AB18" s="1">
        <f t="shared" si="1"/>
        <v>0</v>
      </c>
      <c r="AC18" s="1">
        <f t="shared" si="1"/>
        <v>0</v>
      </c>
      <c r="AD18" s="1">
        <f t="shared" si="1"/>
        <v>0</v>
      </c>
      <c r="AE18" s="1">
        <f t="shared" si="1"/>
        <v>0</v>
      </c>
      <c r="AF18" s="1">
        <f t="shared" si="1"/>
        <v>0</v>
      </c>
      <c r="AG18" s="25">
        <f t="shared" si="0"/>
        <v>0</v>
      </c>
    </row>
    <row r="19" spans="1:33" ht="20.399999999999999" thickBot="1" x14ac:dyDescent="0.45">
      <c r="A19" s="26" t="s">
        <v>33</v>
      </c>
      <c r="B19" s="114" t="s">
        <v>0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</row>
    <row r="20" spans="1:33" ht="15" thickTop="1" x14ac:dyDescent="0.3">
      <c r="A20" s="35" t="s">
        <v>1</v>
      </c>
      <c r="B20">
        <v>1</v>
      </c>
      <c r="C20">
        <v>2</v>
      </c>
      <c r="D20">
        <v>3</v>
      </c>
      <c r="E20">
        <v>4</v>
      </c>
      <c r="F20">
        <v>5</v>
      </c>
      <c r="G20">
        <v>6</v>
      </c>
      <c r="H20">
        <v>7</v>
      </c>
      <c r="I20">
        <v>8</v>
      </c>
      <c r="J20">
        <v>9</v>
      </c>
      <c r="K20">
        <v>10</v>
      </c>
      <c r="L20">
        <v>11</v>
      </c>
      <c r="M20">
        <v>12</v>
      </c>
      <c r="N20">
        <v>13</v>
      </c>
      <c r="O20">
        <v>14</v>
      </c>
      <c r="P20">
        <v>15</v>
      </c>
      <c r="Q20">
        <v>16</v>
      </c>
      <c r="R20">
        <v>17</v>
      </c>
      <c r="S20">
        <v>18</v>
      </c>
      <c r="T20">
        <v>19</v>
      </c>
      <c r="U20">
        <v>20</v>
      </c>
      <c r="V20">
        <v>21</v>
      </c>
      <c r="W20">
        <v>22</v>
      </c>
      <c r="X20">
        <v>23</v>
      </c>
      <c r="Y20">
        <v>24</v>
      </c>
      <c r="Z20">
        <v>25</v>
      </c>
      <c r="AA20">
        <v>26</v>
      </c>
      <c r="AB20">
        <v>27</v>
      </c>
      <c r="AC20">
        <v>28</v>
      </c>
      <c r="AD20">
        <v>29</v>
      </c>
      <c r="AE20">
        <v>30</v>
      </c>
      <c r="AF20">
        <v>31</v>
      </c>
      <c r="AG20" s="2" t="s">
        <v>30</v>
      </c>
    </row>
    <row r="21" spans="1:33" x14ac:dyDescent="0.3">
      <c r="A21" s="78" t="s">
        <v>26</v>
      </c>
      <c r="B21" s="54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6"/>
      <c r="AG21" s="1">
        <f t="shared" ref="AG21:AG45" si="2">SUM(B21:AF21)</f>
        <v>0</v>
      </c>
    </row>
    <row r="22" spans="1:33" x14ac:dyDescent="0.3">
      <c r="A22" s="79" t="s">
        <v>14</v>
      </c>
      <c r="B22" s="57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9"/>
      <c r="AG22" s="1">
        <f t="shared" si="2"/>
        <v>0</v>
      </c>
    </row>
    <row r="23" spans="1:33" x14ac:dyDescent="0.3">
      <c r="A23" s="80" t="s">
        <v>17</v>
      </c>
      <c r="B23" s="60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2"/>
      <c r="AG23" s="1">
        <f t="shared" si="2"/>
        <v>0</v>
      </c>
    </row>
    <row r="24" spans="1:33" x14ac:dyDescent="0.3">
      <c r="A24" s="6" t="s">
        <v>20</v>
      </c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G24" s="1">
        <f>SUM(B24:AF24)</f>
        <v>0</v>
      </c>
    </row>
    <row r="25" spans="1:33" x14ac:dyDescent="0.3">
      <c r="A25" s="81" t="s">
        <v>25</v>
      </c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50"/>
      <c r="AG25" s="1">
        <f>SUM(B25:AF25)</f>
        <v>0</v>
      </c>
    </row>
    <row r="26" spans="1:33" x14ac:dyDescent="0.3">
      <c r="A26" s="5" t="s">
        <v>34</v>
      </c>
      <c r="B26" s="42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4"/>
      <c r="AG26" s="1">
        <f t="shared" si="2"/>
        <v>0</v>
      </c>
    </row>
    <row r="27" spans="1:33" x14ac:dyDescent="0.3">
      <c r="A27" s="82" t="s">
        <v>35</v>
      </c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4"/>
      <c r="AG27" s="1">
        <f t="shared" si="2"/>
        <v>0</v>
      </c>
    </row>
    <row r="28" spans="1:33" x14ac:dyDescent="0.3">
      <c r="A28" s="7" t="s">
        <v>37</v>
      </c>
      <c r="B28" s="87">
        <f>SUM(B29:B30)</f>
        <v>0</v>
      </c>
      <c r="C28" s="88">
        <f t="shared" ref="C28:AF28" si="3">SUM(C29:C30)</f>
        <v>0</v>
      </c>
      <c r="D28" s="88">
        <f t="shared" si="3"/>
        <v>0</v>
      </c>
      <c r="E28" s="88">
        <f t="shared" si="3"/>
        <v>0</v>
      </c>
      <c r="F28" s="88">
        <f t="shared" si="3"/>
        <v>0</v>
      </c>
      <c r="G28" s="88">
        <f t="shared" si="3"/>
        <v>0</v>
      </c>
      <c r="H28" s="88">
        <f t="shared" si="3"/>
        <v>0</v>
      </c>
      <c r="I28" s="88">
        <f t="shared" si="3"/>
        <v>0</v>
      </c>
      <c r="J28" s="88">
        <f t="shared" si="3"/>
        <v>0</v>
      </c>
      <c r="K28" s="88">
        <f t="shared" si="3"/>
        <v>0</v>
      </c>
      <c r="L28" s="88">
        <f t="shared" si="3"/>
        <v>0</v>
      </c>
      <c r="M28" s="88">
        <f t="shared" si="3"/>
        <v>0</v>
      </c>
      <c r="N28" s="88">
        <f t="shared" si="3"/>
        <v>0</v>
      </c>
      <c r="O28" s="88">
        <f t="shared" si="3"/>
        <v>0</v>
      </c>
      <c r="P28" s="88">
        <f t="shared" si="3"/>
        <v>0</v>
      </c>
      <c r="Q28" s="88">
        <f t="shared" si="3"/>
        <v>0</v>
      </c>
      <c r="R28" s="88">
        <f t="shared" si="3"/>
        <v>0</v>
      </c>
      <c r="S28" s="88">
        <f t="shared" si="3"/>
        <v>0</v>
      </c>
      <c r="T28" s="88">
        <f t="shared" si="3"/>
        <v>0</v>
      </c>
      <c r="U28" s="88">
        <f t="shared" si="3"/>
        <v>0</v>
      </c>
      <c r="V28" s="88">
        <f t="shared" si="3"/>
        <v>0</v>
      </c>
      <c r="W28" s="88">
        <f t="shared" si="3"/>
        <v>0</v>
      </c>
      <c r="X28" s="88">
        <f t="shared" si="3"/>
        <v>0</v>
      </c>
      <c r="Y28" s="88">
        <f t="shared" si="3"/>
        <v>0</v>
      </c>
      <c r="Z28" s="88">
        <f t="shared" si="3"/>
        <v>0</v>
      </c>
      <c r="AA28" s="88">
        <f t="shared" si="3"/>
        <v>0</v>
      </c>
      <c r="AB28" s="88">
        <f t="shared" si="3"/>
        <v>0</v>
      </c>
      <c r="AC28" s="88">
        <f t="shared" si="3"/>
        <v>0</v>
      </c>
      <c r="AD28" s="88">
        <f t="shared" si="3"/>
        <v>0</v>
      </c>
      <c r="AE28" s="88">
        <f t="shared" si="3"/>
        <v>0</v>
      </c>
      <c r="AF28" s="89">
        <f t="shared" si="3"/>
        <v>0</v>
      </c>
      <c r="AG28" s="25">
        <f t="shared" si="2"/>
        <v>0</v>
      </c>
    </row>
    <row r="29" spans="1:33" x14ac:dyDescent="0.3">
      <c r="A29" s="7" t="s">
        <v>76</v>
      </c>
      <c r="B29" s="63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5"/>
      <c r="AG29" s="1">
        <f t="shared" si="2"/>
        <v>0</v>
      </c>
    </row>
    <row r="30" spans="1:33" x14ac:dyDescent="0.3">
      <c r="A30" s="7" t="s">
        <v>49</v>
      </c>
      <c r="B30" s="63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5"/>
      <c r="AG30" s="1">
        <f t="shared" si="2"/>
        <v>0</v>
      </c>
    </row>
    <row r="31" spans="1:33" x14ac:dyDescent="0.3">
      <c r="A31" s="7" t="s">
        <v>36</v>
      </c>
      <c r="B31" s="87">
        <f>SUM(B32:B33)</f>
        <v>0</v>
      </c>
      <c r="C31" s="88">
        <f t="shared" ref="C31:AF31" si="4">SUM(C32:C33)</f>
        <v>0</v>
      </c>
      <c r="D31" s="88">
        <f t="shared" si="4"/>
        <v>0</v>
      </c>
      <c r="E31" s="88">
        <f t="shared" si="4"/>
        <v>0</v>
      </c>
      <c r="F31" s="88">
        <f t="shared" si="4"/>
        <v>0</v>
      </c>
      <c r="G31" s="88">
        <f t="shared" si="4"/>
        <v>0</v>
      </c>
      <c r="H31" s="88">
        <f t="shared" si="4"/>
        <v>0</v>
      </c>
      <c r="I31" s="88">
        <f t="shared" si="4"/>
        <v>0</v>
      </c>
      <c r="J31" s="88">
        <f t="shared" si="4"/>
        <v>0</v>
      </c>
      <c r="K31" s="88">
        <f t="shared" si="4"/>
        <v>0</v>
      </c>
      <c r="L31" s="88">
        <f t="shared" si="4"/>
        <v>0</v>
      </c>
      <c r="M31" s="88">
        <f t="shared" si="4"/>
        <v>0</v>
      </c>
      <c r="N31" s="88">
        <f t="shared" si="4"/>
        <v>0</v>
      </c>
      <c r="O31" s="88">
        <f t="shared" si="4"/>
        <v>0</v>
      </c>
      <c r="P31" s="88">
        <f t="shared" si="4"/>
        <v>0</v>
      </c>
      <c r="Q31" s="88">
        <f t="shared" si="4"/>
        <v>0</v>
      </c>
      <c r="R31" s="88">
        <f t="shared" si="4"/>
        <v>0</v>
      </c>
      <c r="S31" s="88">
        <f t="shared" si="4"/>
        <v>0</v>
      </c>
      <c r="T31" s="88">
        <f t="shared" si="4"/>
        <v>0</v>
      </c>
      <c r="U31" s="88">
        <f t="shared" si="4"/>
        <v>0</v>
      </c>
      <c r="V31" s="88">
        <f t="shared" si="4"/>
        <v>0</v>
      </c>
      <c r="W31" s="88">
        <f t="shared" si="4"/>
        <v>0</v>
      </c>
      <c r="X31" s="88">
        <f t="shared" si="4"/>
        <v>0</v>
      </c>
      <c r="Y31" s="88">
        <f t="shared" si="4"/>
        <v>0</v>
      </c>
      <c r="Z31" s="88">
        <f t="shared" si="4"/>
        <v>0</v>
      </c>
      <c r="AA31" s="88">
        <f t="shared" si="4"/>
        <v>0</v>
      </c>
      <c r="AB31" s="88">
        <f t="shared" si="4"/>
        <v>0</v>
      </c>
      <c r="AC31" s="88">
        <f t="shared" si="4"/>
        <v>0</v>
      </c>
      <c r="AD31" s="88">
        <f t="shared" si="4"/>
        <v>0</v>
      </c>
      <c r="AE31" s="88">
        <f t="shared" si="4"/>
        <v>0</v>
      </c>
      <c r="AF31" s="89">
        <f t="shared" si="4"/>
        <v>0</v>
      </c>
      <c r="AG31" s="25">
        <f t="shared" si="2"/>
        <v>0</v>
      </c>
    </row>
    <row r="32" spans="1:33" x14ac:dyDescent="0.3">
      <c r="A32" s="7" t="s">
        <v>57</v>
      </c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5"/>
      <c r="AG32" s="1">
        <f t="shared" si="2"/>
        <v>0</v>
      </c>
    </row>
    <row r="33" spans="1:33" x14ac:dyDescent="0.3">
      <c r="A33" s="7" t="s">
        <v>56</v>
      </c>
      <c r="B33" s="63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5"/>
      <c r="AG33" s="1">
        <f t="shared" si="2"/>
        <v>0</v>
      </c>
    </row>
    <row r="34" spans="1:33" x14ac:dyDescent="0.3">
      <c r="A34" s="83" t="s">
        <v>28</v>
      </c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5"/>
      <c r="AG34" s="1">
        <f t="shared" si="2"/>
        <v>0</v>
      </c>
    </row>
    <row r="35" spans="1:33" x14ac:dyDescent="0.3">
      <c r="A35" s="18" t="s">
        <v>38</v>
      </c>
      <c r="B35" s="66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8"/>
      <c r="AG35" s="1">
        <f t="shared" si="2"/>
        <v>0</v>
      </c>
    </row>
    <row r="36" spans="1:33" x14ac:dyDescent="0.3">
      <c r="A36" s="18" t="s">
        <v>22</v>
      </c>
      <c r="B36" s="66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8"/>
      <c r="AG36" s="1">
        <f t="shared" si="2"/>
        <v>0</v>
      </c>
    </row>
    <row r="37" spans="1:33" x14ac:dyDescent="0.3">
      <c r="A37" s="109" t="s">
        <v>81</v>
      </c>
      <c r="B37" s="66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8"/>
      <c r="AG37" s="1">
        <f t="shared" si="2"/>
        <v>0</v>
      </c>
    </row>
    <row r="38" spans="1:33" x14ac:dyDescent="0.3">
      <c r="A38" s="84" t="s">
        <v>79</v>
      </c>
      <c r="B38" s="69" t="s">
        <v>59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1"/>
      <c r="AG38" s="1">
        <f t="shared" si="2"/>
        <v>0</v>
      </c>
    </row>
    <row r="39" spans="1:33" x14ac:dyDescent="0.3">
      <c r="A39" s="110" t="s">
        <v>80</v>
      </c>
      <c r="B39" s="111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3"/>
      <c r="AG39" s="1">
        <f t="shared" si="2"/>
        <v>0</v>
      </c>
    </row>
    <row r="40" spans="1:33" x14ac:dyDescent="0.3">
      <c r="A40" s="85" t="s">
        <v>23</v>
      </c>
      <c r="B40" s="90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2"/>
      <c r="AG40" s="1">
        <f t="shared" si="2"/>
        <v>0</v>
      </c>
    </row>
    <row r="41" spans="1:33" ht="28.8" x14ac:dyDescent="0.3">
      <c r="A41" s="108" t="s">
        <v>83</v>
      </c>
      <c r="B41" s="87">
        <f>SUM(B42:B45)</f>
        <v>0</v>
      </c>
      <c r="C41" s="88">
        <f t="shared" ref="C41:AF41" si="5">SUM(C42:C45)</f>
        <v>0</v>
      </c>
      <c r="D41" s="88">
        <f t="shared" si="5"/>
        <v>0</v>
      </c>
      <c r="E41" s="88">
        <f t="shared" si="5"/>
        <v>0</v>
      </c>
      <c r="F41" s="88">
        <f t="shared" si="5"/>
        <v>0</v>
      </c>
      <c r="G41" s="88">
        <f t="shared" si="5"/>
        <v>0</v>
      </c>
      <c r="H41" s="88">
        <f t="shared" si="5"/>
        <v>0</v>
      </c>
      <c r="I41" s="88">
        <f t="shared" si="5"/>
        <v>0</v>
      </c>
      <c r="J41" s="88">
        <f t="shared" si="5"/>
        <v>0</v>
      </c>
      <c r="K41" s="88">
        <f t="shared" si="5"/>
        <v>0</v>
      </c>
      <c r="L41" s="88">
        <f t="shared" si="5"/>
        <v>0</v>
      </c>
      <c r="M41" s="88">
        <f t="shared" si="5"/>
        <v>0</v>
      </c>
      <c r="N41" s="88">
        <f t="shared" si="5"/>
        <v>0</v>
      </c>
      <c r="O41" s="88">
        <f t="shared" si="5"/>
        <v>0</v>
      </c>
      <c r="P41" s="88">
        <f t="shared" si="5"/>
        <v>0</v>
      </c>
      <c r="Q41" s="88">
        <f t="shared" si="5"/>
        <v>0</v>
      </c>
      <c r="R41" s="88">
        <f t="shared" si="5"/>
        <v>0</v>
      </c>
      <c r="S41" s="88">
        <f t="shared" si="5"/>
        <v>0</v>
      </c>
      <c r="T41" s="88">
        <f t="shared" si="5"/>
        <v>0</v>
      </c>
      <c r="U41" s="88">
        <f t="shared" si="5"/>
        <v>0</v>
      </c>
      <c r="V41" s="88">
        <f t="shared" si="5"/>
        <v>0</v>
      </c>
      <c r="W41" s="88">
        <f t="shared" si="5"/>
        <v>0</v>
      </c>
      <c r="X41" s="88">
        <f t="shared" si="5"/>
        <v>0</v>
      </c>
      <c r="Y41" s="88">
        <f t="shared" si="5"/>
        <v>0</v>
      </c>
      <c r="Z41" s="88">
        <f t="shared" si="5"/>
        <v>0</v>
      </c>
      <c r="AA41" s="88">
        <f t="shared" si="5"/>
        <v>0</v>
      </c>
      <c r="AB41" s="88">
        <f t="shared" si="5"/>
        <v>0</v>
      </c>
      <c r="AC41" s="88">
        <f t="shared" si="5"/>
        <v>0</v>
      </c>
      <c r="AD41" s="88">
        <f t="shared" si="5"/>
        <v>0</v>
      </c>
      <c r="AE41" s="88">
        <f t="shared" si="5"/>
        <v>0</v>
      </c>
      <c r="AF41" s="89">
        <f t="shared" si="5"/>
        <v>0</v>
      </c>
      <c r="AG41" s="1">
        <f t="shared" si="2"/>
        <v>0</v>
      </c>
    </row>
    <row r="42" spans="1:33" x14ac:dyDescent="0.3">
      <c r="B42" s="72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4"/>
      <c r="AG42" s="1">
        <f t="shared" si="2"/>
        <v>0</v>
      </c>
    </row>
    <row r="43" spans="1:33" x14ac:dyDescent="0.3">
      <c r="B43" s="72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4"/>
      <c r="AG43" s="1">
        <f t="shared" si="2"/>
        <v>0</v>
      </c>
    </row>
    <row r="44" spans="1:33" x14ac:dyDescent="0.3">
      <c r="B44" s="72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4"/>
      <c r="AG44" s="1">
        <f t="shared" si="2"/>
        <v>0</v>
      </c>
    </row>
    <row r="45" spans="1:33" x14ac:dyDescent="0.3">
      <c r="A45" s="86"/>
      <c r="B45" s="75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7"/>
      <c r="AG45" s="1">
        <f t="shared" si="2"/>
        <v>0</v>
      </c>
    </row>
    <row r="46" spans="1:33" x14ac:dyDescent="0.3">
      <c r="A46" s="2" t="s">
        <v>30</v>
      </c>
      <c r="B46" s="1">
        <f>SUM(B21:B27)+B28+B31+SUM(B34:B41)</f>
        <v>0</v>
      </c>
      <c r="C46" s="1">
        <f t="shared" ref="C46:AF46" si="6">SUM(C21:C27)+C28+C31+SUM(C34:C41)</f>
        <v>0</v>
      </c>
      <c r="D46" s="1">
        <f t="shared" si="6"/>
        <v>0</v>
      </c>
      <c r="E46" s="1">
        <f t="shared" si="6"/>
        <v>0</v>
      </c>
      <c r="F46" s="1">
        <f t="shared" si="6"/>
        <v>0</v>
      </c>
      <c r="G46" s="1">
        <f t="shared" si="6"/>
        <v>0</v>
      </c>
      <c r="H46" s="1">
        <f t="shared" si="6"/>
        <v>0</v>
      </c>
      <c r="I46" s="1">
        <f t="shared" si="6"/>
        <v>0</v>
      </c>
      <c r="J46" s="1">
        <f t="shared" si="6"/>
        <v>0</v>
      </c>
      <c r="K46" s="1">
        <f t="shared" si="6"/>
        <v>0</v>
      </c>
      <c r="L46" s="1">
        <f t="shared" si="6"/>
        <v>0</v>
      </c>
      <c r="M46" s="1">
        <f t="shared" si="6"/>
        <v>0</v>
      </c>
      <c r="N46" s="1">
        <f t="shared" si="6"/>
        <v>0</v>
      </c>
      <c r="O46" s="1">
        <f t="shared" si="6"/>
        <v>0</v>
      </c>
      <c r="P46" s="1">
        <f t="shared" si="6"/>
        <v>0</v>
      </c>
      <c r="Q46" s="1">
        <f t="shared" si="6"/>
        <v>0</v>
      </c>
      <c r="R46" s="1">
        <f t="shared" si="6"/>
        <v>0</v>
      </c>
      <c r="S46" s="1">
        <f t="shared" si="6"/>
        <v>0</v>
      </c>
      <c r="T46" s="1">
        <f t="shared" si="6"/>
        <v>0</v>
      </c>
      <c r="U46" s="1">
        <f t="shared" si="6"/>
        <v>0</v>
      </c>
      <c r="V46" s="1">
        <f t="shared" si="6"/>
        <v>0</v>
      </c>
      <c r="W46" s="1">
        <f t="shared" si="6"/>
        <v>0</v>
      </c>
      <c r="X46" s="1">
        <f t="shared" si="6"/>
        <v>0</v>
      </c>
      <c r="Y46" s="1">
        <f t="shared" si="6"/>
        <v>0</v>
      </c>
      <c r="Z46" s="1">
        <f t="shared" si="6"/>
        <v>0</v>
      </c>
      <c r="AA46" s="1">
        <f t="shared" si="6"/>
        <v>0</v>
      </c>
      <c r="AB46" s="1">
        <f t="shared" si="6"/>
        <v>0</v>
      </c>
      <c r="AC46" s="1">
        <f t="shared" si="6"/>
        <v>0</v>
      </c>
      <c r="AD46" s="1">
        <f t="shared" si="6"/>
        <v>0</v>
      </c>
      <c r="AE46" s="1">
        <f t="shared" si="6"/>
        <v>0</v>
      </c>
      <c r="AF46" s="1">
        <f t="shared" si="6"/>
        <v>0</v>
      </c>
      <c r="AG46" s="25">
        <f>SUM(B46:AF46)</f>
        <v>0</v>
      </c>
    </row>
    <row r="47" spans="1:33" x14ac:dyDescent="0.3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3" x14ac:dyDescent="0.3">
      <c r="A48" s="27" t="s">
        <v>48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3">
      <c r="A49" s="28" t="s">
        <v>49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3">
      <c r="A50" s="28" t="s">
        <v>50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x14ac:dyDescent="0.3">
      <c r="A51" s="28" t="s">
        <v>51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3">
      <c r="A52" s="28" t="s">
        <v>76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3">
      <c r="A53" s="28" t="s">
        <v>77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3">
      <c r="A54" s="28" t="s">
        <v>78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3">
      <c r="A55" s="28" t="s">
        <v>52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3">
      <c r="A56" s="28" t="s">
        <v>53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x14ac:dyDescent="0.3">
      <c r="A57" s="28" t="s">
        <v>54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3">
      <c r="A58" s="28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3">
      <c r="A59" s="27" t="s">
        <v>55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3">
      <c r="A60" s="28" t="s">
        <v>56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3">
      <c r="A61" s="28" t="s">
        <v>57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3">
      <c r="A62" s="28" t="s">
        <v>58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3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3">
      <c r="A64" s="27" t="s">
        <v>40</v>
      </c>
    </row>
    <row r="65" spans="1:1" x14ac:dyDescent="0.3">
      <c r="A65" s="14" t="s">
        <v>12</v>
      </c>
    </row>
    <row r="66" spans="1:1" x14ac:dyDescent="0.3">
      <c r="A66" s="14" t="s">
        <v>13</v>
      </c>
    </row>
    <row r="67" spans="1:1" x14ac:dyDescent="0.3">
      <c r="A67" s="14" t="s">
        <v>24</v>
      </c>
    </row>
    <row r="68" spans="1:1" x14ac:dyDescent="0.3">
      <c r="A68" s="15" t="s">
        <v>15</v>
      </c>
    </row>
    <row r="69" spans="1:1" x14ac:dyDescent="0.3">
      <c r="A69" s="16" t="s">
        <v>16</v>
      </c>
    </row>
    <row r="70" spans="1:1" x14ac:dyDescent="0.3">
      <c r="A70" s="16" t="s">
        <v>18</v>
      </c>
    </row>
    <row r="71" spans="1:1" x14ac:dyDescent="0.3">
      <c r="A71" s="6" t="s">
        <v>42</v>
      </c>
    </row>
    <row r="72" spans="1:1" x14ac:dyDescent="0.3">
      <c r="A72" s="6" t="s">
        <v>43</v>
      </c>
    </row>
    <row r="73" spans="1:1" x14ac:dyDescent="0.3">
      <c r="A73" s="5" t="s">
        <v>44</v>
      </c>
    </row>
    <row r="74" spans="1:1" x14ac:dyDescent="0.3">
      <c r="A74" s="5" t="s">
        <v>31</v>
      </c>
    </row>
    <row r="75" spans="1:1" x14ac:dyDescent="0.3">
      <c r="A75" s="7" t="s">
        <v>29</v>
      </c>
    </row>
    <row r="76" spans="1:1" x14ac:dyDescent="0.3">
      <c r="A76" s="18" t="s">
        <v>19</v>
      </c>
    </row>
    <row r="77" spans="1:1" x14ac:dyDescent="0.3">
      <c r="A77" s="17" t="s">
        <v>21</v>
      </c>
    </row>
    <row r="78" spans="1:1" x14ac:dyDescent="0.3">
      <c r="A78" s="17" t="s">
        <v>27</v>
      </c>
    </row>
    <row r="79" spans="1:1" x14ac:dyDescent="0.3">
      <c r="A79" s="15" t="s">
        <v>45</v>
      </c>
    </row>
    <row r="80" spans="1:1" x14ac:dyDescent="0.3">
      <c r="A80" s="15" t="s">
        <v>46</v>
      </c>
    </row>
    <row r="81" spans="1:1" x14ac:dyDescent="0.3">
      <c r="A81" s="15" t="s">
        <v>47</v>
      </c>
    </row>
    <row r="82" spans="1:1" x14ac:dyDescent="0.3">
      <c r="A82" s="3" t="s">
        <v>11</v>
      </c>
    </row>
  </sheetData>
  <mergeCells count="3">
    <mergeCell ref="B3:AF3"/>
    <mergeCell ref="B19:AF19"/>
    <mergeCell ref="I1:J1"/>
  </mergeCells>
  <dataValidations count="3">
    <dataValidation type="list" allowBlank="1" showInputMessage="1" showErrorMessage="1" sqref="A32:A33" xr:uid="{0F85D87D-B38E-42EE-85C4-56F8EBEE898F}">
      <formula1>Topics_evaluation</formula1>
    </dataValidation>
    <dataValidation type="list" allowBlank="1" showInputMessage="1" showErrorMessage="1" sqref="A29:A30" xr:uid="{8092CD54-F500-4119-B3F9-D9F0705AFD0C}">
      <formula1>Topics_tenders</formula1>
    </dataValidation>
    <dataValidation type="list" allowBlank="1" showInputMessage="1" showErrorMessage="1" sqref="A42:A45" xr:uid="{09DCFFEF-119C-4036-B6F3-8BBB3E3ED7FF}">
      <formula1>Table1</formula1>
    </dataValidation>
  </dataValidations>
  <pageMargins left="0.7" right="0.7" top="0.75" bottom="0.75" header="0.3" footer="0.3"/>
  <pageSetup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G82"/>
  <sheetViews>
    <sheetView topLeftCell="A3" zoomScaleNormal="100" workbookViewId="0">
      <selection activeCell="A16" sqref="A16:AF16"/>
    </sheetView>
  </sheetViews>
  <sheetFormatPr defaultRowHeight="14.4" x14ac:dyDescent="0.3"/>
  <cols>
    <col min="1" max="1" width="44.21875" customWidth="1"/>
    <col min="2" max="32" width="3" customWidth="1"/>
    <col min="33" max="33" width="6.21875" customWidth="1"/>
  </cols>
  <sheetData>
    <row r="1" spans="1:33" x14ac:dyDescent="0.3">
      <c r="A1" s="1" t="s">
        <v>64</v>
      </c>
      <c r="I1" s="115">
        <f>Summ!E1</f>
        <v>2023</v>
      </c>
      <c r="J1" s="115"/>
    </row>
    <row r="2" spans="1:33" x14ac:dyDescent="0.3">
      <c r="A2" s="1"/>
    </row>
    <row r="3" spans="1:33" ht="20.399999999999999" thickBot="1" x14ac:dyDescent="0.45">
      <c r="A3" s="26" t="s">
        <v>32</v>
      </c>
      <c r="B3" s="114" t="s">
        <v>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</row>
    <row r="4" spans="1:33" ht="15" thickTop="1" x14ac:dyDescent="0.3">
      <c r="A4" s="35" t="s">
        <v>1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  <c r="N4">
        <v>13</v>
      </c>
      <c r="O4">
        <v>14</v>
      </c>
      <c r="P4">
        <v>15</v>
      </c>
      <c r="Q4">
        <v>16</v>
      </c>
      <c r="R4">
        <v>17</v>
      </c>
      <c r="S4">
        <v>18</v>
      </c>
      <c r="T4">
        <v>19</v>
      </c>
      <c r="U4">
        <v>20</v>
      </c>
      <c r="V4">
        <v>21</v>
      </c>
      <c r="W4">
        <v>22</v>
      </c>
      <c r="X4">
        <v>23</v>
      </c>
      <c r="Y4">
        <v>24</v>
      </c>
      <c r="Z4">
        <v>25</v>
      </c>
      <c r="AA4">
        <v>26</v>
      </c>
      <c r="AB4">
        <v>27</v>
      </c>
      <c r="AC4">
        <v>28</v>
      </c>
      <c r="AD4">
        <v>29</v>
      </c>
      <c r="AE4">
        <v>30</v>
      </c>
      <c r="AF4">
        <v>31</v>
      </c>
      <c r="AG4" s="2" t="s">
        <v>30</v>
      </c>
    </row>
    <row r="5" spans="1:33" x14ac:dyDescent="0.3">
      <c r="A5" s="29" t="s">
        <v>2</v>
      </c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8"/>
      <c r="AG5" s="1">
        <f>SUM(B5:AF5)</f>
        <v>0</v>
      </c>
    </row>
    <row r="6" spans="1:33" x14ac:dyDescent="0.3">
      <c r="A6" s="4" t="s">
        <v>5</v>
      </c>
      <c r="B6" s="39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1"/>
      <c r="AG6" s="1">
        <f t="shared" ref="AG6:AG18" si="0">SUM(B6:AF6)</f>
        <v>0</v>
      </c>
    </row>
    <row r="7" spans="1:33" x14ac:dyDescent="0.3">
      <c r="A7" s="4" t="s">
        <v>6</v>
      </c>
      <c r="B7" s="3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1"/>
      <c r="AG7" s="1">
        <f t="shared" si="0"/>
        <v>0</v>
      </c>
    </row>
    <row r="8" spans="1:33" x14ac:dyDescent="0.3">
      <c r="A8" s="4" t="s">
        <v>7</v>
      </c>
      <c r="B8" s="3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1"/>
      <c r="AG8" s="1">
        <f t="shared" si="0"/>
        <v>0</v>
      </c>
    </row>
    <row r="9" spans="1:33" x14ac:dyDescent="0.3">
      <c r="A9" s="30" t="s">
        <v>8</v>
      </c>
      <c r="B9" s="39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1"/>
      <c r="AG9" s="1">
        <f t="shared" si="0"/>
        <v>0</v>
      </c>
    </row>
    <row r="10" spans="1:33" x14ac:dyDescent="0.3">
      <c r="A10" s="5" t="s">
        <v>3</v>
      </c>
      <c r="B10" s="42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4"/>
      <c r="AG10" s="1">
        <f t="shared" si="0"/>
        <v>0</v>
      </c>
    </row>
    <row r="11" spans="1:33" x14ac:dyDescent="0.3">
      <c r="A11" s="5" t="s">
        <v>41</v>
      </c>
      <c r="B11" s="42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4"/>
      <c r="AG11" s="1">
        <f t="shared" si="0"/>
        <v>0</v>
      </c>
    </row>
    <row r="12" spans="1:33" x14ac:dyDescent="0.3">
      <c r="A12" s="5" t="s">
        <v>9</v>
      </c>
      <c r="B12" s="42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4"/>
      <c r="AG12" s="1">
        <f t="shared" si="0"/>
        <v>0</v>
      </c>
    </row>
    <row r="13" spans="1:33" x14ac:dyDescent="0.3">
      <c r="A13" s="31" t="s">
        <v>39</v>
      </c>
      <c r="B13" s="42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4"/>
      <c r="AG13" s="1">
        <f>SUM(B13:AF13)</f>
        <v>0</v>
      </c>
    </row>
    <row r="14" spans="1:33" x14ac:dyDescent="0.3">
      <c r="A14" s="32" t="s">
        <v>4</v>
      </c>
      <c r="B14" s="45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7"/>
      <c r="AG14" s="1">
        <f t="shared" si="0"/>
        <v>0</v>
      </c>
    </row>
    <row r="15" spans="1:33" x14ac:dyDescent="0.3">
      <c r="A15" s="33" t="s">
        <v>10</v>
      </c>
      <c r="B15" s="48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50"/>
      <c r="AG15" s="1">
        <f t="shared" si="0"/>
        <v>0</v>
      </c>
    </row>
    <row r="16" spans="1:33" x14ac:dyDescent="0.3">
      <c r="A16" s="117" t="s">
        <v>84</v>
      </c>
      <c r="B16" s="118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20"/>
      <c r="AG16" s="1">
        <f t="shared" si="0"/>
        <v>0</v>
      </c>
    </row>
    <row r="17" spans="1:33" x14ac:dyDescent="0.3">
      <c r="A17" s="34" t="s">
        <v>11</v>
      </c>
      <c r="B17" s="51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3"/>
      <c r="AG17" s="1">
        <f t="shared" si="0"/>
        <v>0</v>
      </c>
    </row>
    <row r="18" spans="1:33" x14ac:dyDescent="0.3">
      <c r="A18" s="2" t="s">
        <v>30</v>
      </c>
      <c r="B18" s="1">
        <f t="shared" ref="B18:AF18" si="1">SUM(B5:B17)</f>
        <v>0</v>
      </c>
      <c r="C18" s="1">
        <f t="shared" si="1"/>
        <v>0</v>
      </c>
      <c r="D18" s="1">
        <f t="shared" si="1"/>
        <v>0</v>
      </c>
      <c r="E18" s="1">
        <f t="shared" si="1"/>
        <v>0</v>
      </c>
      <c r="F18" s="1">
        <f t="shared" si="1"/>
        <v>0</v>
      </c>
      <c r="G18" s="1">
        <f t="shared" si="1"/>
        <v>0</v>
      </c>
      <c r="H18" s="1">
        <f t="shared" si="1"/>
        <v>0</v>
      </c>
      <c r="I18" s="1">
        <f t="shared" si="1"/>
        <v>0</v>
      </c>
      <c r="J18" s="1">
        <f t="shared" si="1"/>
        <v>0</v>
      </c>
      <c r="K18" s="1">
        <f t="shared" si="1"/>
        <v>0</v>
      </c>
      <c r="L18" s="1">
        <f t="shared" si="1"/>
        <v>0</v>
      </c>
      <c r="M18" s="1">
        <f t="shared" si="1"/>
        <v>0</v>
      </c>
      <c r="N18" s="1">
        <f t="shared" si="1"/>
        <v>0</v>
      </c>
      <c r="O18" s="1">
        <f t="shared" si="1"/>
        <v>0</v>
      </c>
      <c r="P18" s="1">
        <f t="shared" si="1"/>
        <v>0</v>
      </c>
      <c r="Q18" s="1">
        <f t="shared" si="1"/>
        <v>0</v>
      </c>
      <c r="R18" s="1">
        <f t="shared" si="1"/>
        <v>0</v>
      </c>
      <c r="S18" s="1">
        <f t="shared" si="1"/>
        <v>0</v>
      </c>
      <c r="T18" s="1">
        <f t="shared" si="1"/>
        <v>0</v>
      </c>
      <c r="U18" s="1">
        <f t="shared" si="1"/>
        <v>0</v>
      </c>
      <c r="V18" s="1">
        <f t="shared" si="1"/>
        <v>0</v>
      </c>
      <c r="W18" s="1">
        <f t="shared" si="1"/>
        <v>0</v>
      </c>
      <c r="X18" s="1">
        <f t="shared" si="1"/>
        <v>0</v>
      </c>
      <c r="Y18" s="1">
        <f t="shared" si="1"/>
        <v>0</v>
      </c>
      <c r="Z18" s="1">
        <f t="shared" si="1"/>
        <v>0</v>
      </c>
      <c r="AA18" s="1">
        <f t="shared" si="1"/>
        <v>0</v>
      </c>
      <c r="AB18" s="1">
        <f t="shared" si="1"/>
        <v>0</v>
      </c>
      <c r="AC18" s="1">
        <f t="shared" si="1"/>
        <v>0</v>
      </c>
      <c r="AD18" s="1">
        <f t="shared" si="1"/>
        <v>0</v>
      </c>
      <c r="AE18" s="1">
        <f t="shared" si="1"/>
        <v>0</v>
      </c>
      <c r="AF18" s="1">
        <f t="shared" si="1"/>
        <v>0</v>
      </c>
      <c r="AG18" s="25">
        <f t="shared" si="0"/>
        <v>0</v>
      </c>
    </row>
    <row r="19" spans="1:33" ht="20.399999999999999" thickBot="1" x14ac:dyDescent="0.45">
      <c r="A19" s="26" t="s">
        <v>33</v>
      </c>
      <c r="B19" s="114" t="s">
        <v>0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</row>
    <row r="20" spans="1:33" ht="15" thickTop="1" x14ac:dyDescent="0.3">
      <c r="A20" s="35" t="s">
        <v>1</v>
      </c>
      <c r="B20">
        <v>1</v>
      </c>
      <c r="C20">
        <v>2</v>
      </c>
      <c r="D20">
        <v>3</v>
      </c>
      <c r="E20">
        <v>4</v>
      </c>
      <c r="F20">
        <v>5</v>
      </c>
      <c r="G20">
        <v>6</v>
      </c>
      <c r="H20">
        <v>7</v>
      </c>
      <c r="I20">
        <v>8</v>
      </c>
      <c r="J20">
        <v>9</v>
      </c>
      <c r="K20">
        <v>10</v>
      </c>
      <c r="L20">
        <v>11</v>
      </c>
      <c r="M20">
        <v>12</v>
      </c>
      <c r="N20">
        <v>13</v>
      </c>
      <c r="O20">
        <v>14</v>
      </c>
      <c r="P20">
        <v>15</v>
      </c>
      <c r="Q20">
        <v>16</v>
      </c>
      <c r="R20">
        <v>17</v>
      </c>
      <c r="S20">
        <v>18</v>
      </c>
      <c r="T20">
        <v>19</v>
      </c>
      <c r="U20">
        <v>20</v>
      </c>
      <c r="V20">
        <v>21</v>
      </c>
      <c r="W20">
        <v>22</v>
      </c>
      <c r="X20">
        <v>23</v>
      </c>
      <c r="Y20">
        <v>24</v>
      </c>
      <c r="Z20">
        <v>25</v>
      </c>
      <c r="AA20">
        <v>26</v>
      </c>
      <c r="AB20">
        <v>27</v>
      </c>
      <c r="AC20">
        <v>28</v>
      </c>
      <c r="AD20">
        <v>29</v>
      </c>
      <c r="AE20">
        <v>30</v>
      </c>
      <c r="AF20">
        <v>31</v>
      </c>
      <c r="AG20" s="2" t="s">
        <v>30</v>
      </c>
    </row>
    <row r="21" spans="1:33" x14ac:dyDescent="0.3">
      <c r="A21" s="78" t="s">
        <v>26</v>
      </c>
      <c r="B21" s="54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6"/>
      <c r="AG21" s="1">
        <f t="shared" ref="AG21:AG45" si="2">SUM(B21:AF21)</f>
        <v>0</v>
      </c>
    </row>
    <row r="22" spans="1:33" x14ac:dyDescent="0.3">
      <c r="A22" s="79" t="s">
        <v>14</v>
      </c>
      <c r="B22" s="57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9"/>
      <c r="AG22" s="1">
        <f t="shared" si="2"/>
        <v>0</v>
      </c>
    </row>
    <row r="23" spans="1:33" x14ac:dyDescent="0.3">
      <c r="A23" s="80" t="s">
        <v>17</v>
      </c>
      <c r="B23" s="60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2"/>
      <c r="AG23" s="1">
        <f t="shared" si="2"/>
        <v>0</v>
      </c>
    </row>
    <row r="24" spans="1:33" x14ac:dyDescent="0.3">
      <c r="A24" s="6" t="s">
        <v>20</v>
      </c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G24" s="1">
        <f>SUM(B24:AF24)</f>
        <v>0</v>
      </c>
    </row>
    <row r="25" spans="1:33" x14ac:dyDescent="0.3">
      <c r="A25" s="81" t="s">
        <v>25</v>
      </c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50"/>
      <c r="AG25" s="1">
        <f>SUM(B25:AF25)</f>
        <v>0</v>
      </c>
    </row>
    <row r="26" spans="1:33" x14ac:dyDescent="0.3">
      <c r="A26" s="5" t="s">
        <v>34</v>
      </c>
      <c r="B26" s="42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4"/>
      <c r="AG26" s="1">
        <f t="shared" si="2"/>
        <v>0</v>
      </c>
    </row>
    <row r="27" spans="1:33" x14ac:dyDescent="0.3">
      <c r="A27" s="82" t="s">
        <v>35</v>
      </c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4"/>
      <c r="AG27" s="1">
        <f t="shared" si="2"/>
        <v>0</v>
      </c>
    </row>
    <row r="28" spans="1:33" x14ac:dyDescent="0.3">
      <c r="A28" s="7" t="s">
        <v>37</v>
      </c>
      <c r="B28" s="87">
        <f>SUM(B29:B30)</f>
        <v>0</v>
      </c>
      <c r="C28" s="88">
        <f t="shared" ref="C28:AF28" si="3">SUM(C29:C30)</f>
        <v>0</v>
      </c>
      <c r="D28" s="88">
        <f t="shared" si="3"/>
        <v>0</v>
      </c>
      <c r="E28" s="88">
        <f t="shared" si="3"/>
        <v>0</v>
      </c>
      <c r="F28" s="88">
        <f t="shared" si="3"/>
        <v>0</v>
      </c>
      <c r="G28" s="88">
        <f t="shared" si="3"/>
        <v>0</v>
      </c>
      <c r="H28" s="88">
        <f t="shared" si="3"/>
        <v>0</v>
      </c>
      <c r="I28" s="88">
        <f t="shared" si="3"/>
        <v>0</v>
      </c>
      <c r="J28" s="88">
        <f t="shared" si="3"/>
        <v>0</v>
      </c>
      <c r="K28" s="88">
        <f t="shared" si="3"/>
        <v>0</v>
      </c>
      <c r="L28" s="88">
        <f t="shared" si="3"/>
        <v>0</v>
      </c>
      <c r="M28" s="88">
        <f t="shared" si="3"/>
        <v>0</v>
      </c>
      <c r="N28" s="88">
        <f t="shared" si="3"/>
        <v>0</v>
      </c>
      <c r="O28" s="88">
        <f t="shared" si="3"/>
        <v>0</v>
      </c>
      <c r="P28" s="88">
        <f t="shared" si="3"/>
        <v>0</v>
      </c>
      <c r="Q28" s="88">
        <f t="shared" si="3"/>
        <v>0</v>
      </c>
      <c r="R28" s="88">
        <f t="shared" si="3"/>
        <v>0</v>
      </c>
      <c r="S28" s="88">
        <f t="shared" si="3"/>
        <v>0</v>
      </c>
      <c r="T28" s="88">
        <f t="shared" si="3"/>
        <v>0</v>
      </c>
      <c r="U28" s="88">
        <f t="shared" si="3"/>
        <v>0</v>
      </c>
      <c r="V28" s="88">
        <f t="shared" si="3"/>
        <v>0</v>
      </c>
      <c r="W28" s="88">
        <f t="shared" si="3"/>
        <v>0</v>
      </c>
      <c r="X28" s="88">
        <f t="shared" si="3"/>
        <v>0</v>
      </c>
      <c r="Y28" s="88">
        <f t="shared" si="3"/>
        <v>0</v>
      </c>
      <c r="Z28" s="88">
        <f t="shared" si="3"/>
        <v>0</v>
      </c>
      <c r="AA28" s="88">
        <f t="shared" si="3"/>
        <v>0</v>
      </c>
      <c r="AB28" s="88">
        <f t="shared" si="3"/>
        <v>0</v>
      </c>
      <c r="AC28" s="88">
        <f t="shared" si="3"/>
        <v>0</v>
      </c>
      <c r="AD28" s="88">
        <f t="shared" si="3"/>
        <v>0</v>
      </c>
      <c r="AE28" s="88">
        <f t="shared" si="3"/>
        <v>0</v>
      </c>
      <c r="AF28" s="89">
        <f t="shared" si="3"/>
        <v>0</v>
      </c>
      <c r="AG28" s="25">
        <f t="shared" si="2"/>
        <v>0</v>
      </c>
    </row>
    <row r="29" spans="1:33" x14ac:dyDescent="0.3">
      <c r="A29" s="7" t="s">
        <v>76</v>
      </c>
      <c r="B29" s="63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5"/>
      <c r="AG29" s="1">
        <f t="shared" si="2"/>
        <v>0</v>
      </c>
    </row>
    <row r="30" spans="1:33" x14ac:dyDescent="0.3">
      <c r="A30" s="7" t="s">
        <v>49</v>
      </c>
      <c r="B30" s="63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5"/>
      <c r="AG30" s="1">
        <f t="shared" si="2"/>
        <v>0</v>
      </c>
    </row>
    <row r="31" spans="1:33" x14ac:dyDescent="0.3">
      <c r="A31" s="7" t="s">
        <v>36</v>
      </c>
      <c r="B31" s="87">
        <f>SUM(B32:B33)</f>
        <v>0</v>
      </c>
      <c r="C31" s="88">
        <f t="shared" ref="C31:AF31" si="4">SUM(C32:C33)</f>
        <v>0</v>
      </c>
      <c r="D31" s="88">
        <f t="shared" si="4"/>
        <v>0</v>
      </c>
      <c r="E31" s="88">
        <f t="shared" si="4"/>
        <v>0</v>
      </c>
      <c r="F31" s="88">
        <f t="shared" si="4"/>
        <v>0</v>
      </c>
      <c r="G31" s="88">
        <f t="shared" si="4"/>
        <v>0</v>
      </c>
      <c r="H31" s="88">
        <f t="shared" si="4"/>
        <v>0</v>
      </c>
      <c r="I31" s="88">
        <f t="shared" si="4"/>
        <v>0</v>
      </c>
      <c r="J31" s="88">
        <f t="shared" si="4"/>
        <v>0</v>
      </c>
      <c r="K31" s="88">
        <f t="shared" si="4"/>
        <v>0</v>
      </c>
      <c r="L31" s="88">
        <f t="shared" si="4"/>
        <v>0</v>
      </c>
      <c r="M31" s="88">
        <f t="shared" si="4"/>
        <v>0</v>
      </c>
      <c r="N31" s="88">
        <f t="shared" si="4"/>
        <v>0</v>
      </c>
      <c r="O31" s="88">
        <f t="shared" si="4"/>
        <v>0</v>
      </c>
      <c r="P31" s="88">
        <f t="shared" si="4"/>
        <v>0</v>
      </c>
      <c r="Q31" s="88">
        <f t="shared" si="4"/>
        <v>0</v>
      </c>
      <c r="R31" s="88">
        <f t="shared" si="4"/>
        <v>0</v>
      </c>
      <c r="S31" s="88">
        <f t="shared" si="4"/>
        <v>0</v>
      </c>
      <c r="T31" s="88">
        <f t="shared" si="4"/>
        <v>0</v>
      </c>
      <c r="U31" s="88">
        <f t="shared" si="4"/>
        <v>0</v>
      </c>
      <c r="V31" s="88">
        <f t="shared" si="4"/>
        <v>0</v>
      </c>
      <c r="W31" s="88">
        <f t="shared" si="4"/>
        <v>0</v>
      </c>
      <c r="X31" s="88">
        <f t="shared" si="4"/>
        <v>0</v>
      </c>
      <c r="Y31" s="88">
        <f t="shared" si="4"/>
        <v>0</v>
      </c>
      <c r="Z31" s="88">
        <f t="shared" si="4"/>
        <v>0</v>
      </c>
      <c r="AA31" s="88">
        <f t="shared" si="4"/>
        <v>0</v>
      </c>
      <c r="AB31" s="88">
        <f t="shared" si="4"/>
        <v>0</v>
      </c>
      <c r="AC31" s="88">
        <f t="shared" si="4"/>
        <v>0</v>
      </c>
      <c r="AD31" s="88">
        <f t="shared" si="4"/>
        <v>0</v>
      </c>
      <c r="AE31" s="88">
        <f t="shared" si="4"/>
        <v>0</v>
      </c>
      <c r="AF31" s="89">
        <f t="shared" si="4"/>
        <v>0</v>
      </c>
      <c r="AG31" s="25">
        <f t="shared" si="2"/>
        <v>0</v>
      </c>
    </row>
    <row r="32" spans="1:33" x14ac:dyDescent="0.3">
      <c r="A32" s="7" t="s">
        <v>57</v>
      </c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5"/>
      <c r="AG32" s="1">
        <f t="shared" si="2"/>
        <v>0</v>
      </c>
    </row>
    <row r="33" spans="1:33" x14ac:dyDescent="0.3">
      <c r="A33" s="7" t="s">
        <v>56</v>
      </c>
      <c r="B33" s="63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5"/>
      <c r="AG33" s="1">
        <f t="shared" si="2"/>
        <v>0</v>
      </c>
    </row>
    <row r="34" spans="1:33" x14ac:dyDescent="0.3">
      <c r="A34" s="83" t="s">
        <v>28</v>
      </c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5"/>
      <c r="AG34" s="1">
        <f t="shared" si="2"/>
        <v>0</v>
      </c>
    </row>
    <row r="35" spans="1:33" x14ac:dyDescent="0.3">
      <c r="A35" s="18" t="s">
        <v>38</v>
      </c>
      <c r="B35" s="66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8"/>
      <c r="AG35" s="1">
        <f t="shared" si="2"/>
        <v>0</v>
      </c>
    </row>
    <row r="36" spans="1:33" x14ac:dyDescent="0.3">
      <c r="A36" s="18" t="s">
        <v>22</v>
      </c>
      <c r="B36" s="66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8"/>
      <c r="AG36" s="1">
        <f t="shared" si="2"/>
        <v>0</v>
      </c>
    </row>
    <row r="37" spans="1:33" x14ac:dyDescent="0.3">
      <c r="A37" s="109" t="s">
        <v>81</v>
      </c>
      <c r="B37" s="66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8"/>
      <c r="AG37" s="1">
        <f t="shared" si="2"/>
        <v>0</v>
      </c>
    </row>
    <row r="38" spans="1:33" x14ac:dyDescent="0.3">
      <c r="A38" s="84" t="s">
        <v>79</v>
      </c>
      <c r="B38" s="69" t="s">
        <v>59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1"/>
      <c r="AG38" s="1">
        <f t="shared" si="2"/>
        <v>0</v>
      </c>
    </row>
    <row r="39" spans="1:33" x14ac:dyDescent="0.3">
      <c r="A39" s="110" t="s">
        <v>80</v>
      </c>
      <c r="B39" s="111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3"/>
      <c r="AG39" s="1">
        <f t="shared" si="2"/>
        <v>0</v>
      </c>
    </row>
    <row r="40" spans="1:33" x14ac:dyDescent="0.3">
      <c r="A40" s="85" t="s">
        <v>23</v>
      </c>
      <c r="B40" s="90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2"/>
      <c r="AG40" s="1">
        <f t="shared" si="2"/>
        <v>0</v>
      </c>
    </row>
    <row r="41" spans="1:33" ht="28.8" x14ac:dyDescent="0.3">
      <c r="A41" s="108" t="s">
        <v>83</v>
      </c>
      <c r="B41" s="87">
        <f>SUM(B42:B45)</f>
        <v>0</v>
      </c>
      <c r="C41" s="88">
        <f t="shared" ref="C41:AF41" si="5">SUM(C42:C45)</f>
        <v>0</v>
      </c>
      <c r="D41" s="88">
        <f t="shared" si="5"/>
        <v>0</v>
      </c>
      <c r="E41" s="88">
        <f t="shared" si="5"/>
        <v>0</v>
      </c>
      <c r="F41" s="88">
        <f t="shared" si="5"/>
        <v>0</v>
      </c>
      <c r="G41" s="88">
        <f t="shared" si="5"/>
        <v>0</v>
      </c>
      <c r="H41" s="88">
        <f t="shared" si="5"/>
        <v>0</v>
      </c>
      <c r="I41" s="88">
        <f t="shared" si="5"/>
        <v>0</v>
      </c>
      <c r="J41" s="88">
        <f t="shared" si="5"/>
        <v>0</v>
      </c>
      <c r="K41" s="88">
        <f t="shared" si="5"/>
        <v>0</v>
      </c>
      <c r="L41" s="88">
        <f t="shared" si="5"/>
        <v>0</v>
      </c>
      <c r="M41" s="88">
        <f t="shared" si="5"/>
        <v>0</v>
      </c>
      <c r="N41" s="88">
        <f t="shared" si="5"/>
        <v>0</v>
      </c>
      <c r="O41" s="88">
        <f t="shared" si="5"/>
        <v>0</v>
      </c>
      <c r="P41" s="88">
        <f t="shared" si="5"/>
        <v>0</v>
      </c>
      <c r="Q41" s="88">
        <f t="shared" si="5"/>
        <v>0</v>
      </c>
      <c r="R41" s="88">
        <f t="shared" si="5"/>
        <v>0</v>
      </c>
      <c r="S41" s="88">
        <f t="shared" si="5"/>
        <v>0</v>
      </c>
      <c r="T41" s="88">
        <f t="shared" si="5"/>
        <v>0</v>
      </c>
      <c r="U41" s="88">
        <f t="shared" si="5"/>
        <v>0</v>
      </c>
      <c r="V41" s="88">
        <f t="shared" si="5"/>
        <v>0</v>
      </c>
      <c r="W41" s="88">
        <f t="shared" si="5"/>
        <v>0</v>
      </c>
      <c r="X41" s="88">
        <f t="shared" si="5"/>
        <v>0</v>
      </c>
      <c r="Y41" s="88">
        <f t="shared" si="5"/>
        <v>0</v>
      </c>
      <c r="Z41" s="88">
        <f t="shared" si="5"/>
        <v>0</v>
      </c>
      <c r="AA41" s="88">
        <f t="shared" si="5"/>
        <v>0</v>
      </c>
      <c r="AB41" s="88">
        <f t="shared" si="5"/>
        <v>0</v>
      </c>
      <c r="AC41" s="88">
        <f t="shared" si="5"/>
        <v>0</v>
      </c>
      <c r="AD41" s="88">
        <f t="shared" si="5"/>
        <v>0</v>
      </c>
      <c r="AE41" s="88">
        <f t="shared" si="5"/>
        <v>0</v>
      </c>
      <c r="AF41" s="89">
        <f t="shared" si="5"/>
        <v>0</v>
      </c>
      <c r="AG41" s="1">
        <f t="shared" si="2"/>
        <v>0</v>
      </c>
    </row>
    <row r="42" spans="1:33" x14ac:dyDescent="0.3">
      <c r="B42" s="72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4"/>
      <c r="AG42" s="1">
        <f t="shared" si="2"/>
        <v>0</v>
      </c>
    </row>
    <row r="43" spans="1:33" x14ac:dyDescent="0.3">
      <c r="B43" s="72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4"/>
      <c r="AG43" s="1">
        <f t="shared" si="2"/>
        <v>0</v>
      </c>
    </row>
    <row r="44" spans="1:33" x14ac:dyDescent="0.3">
      <c r="B44" s="72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4"/>
      <c r="AG44" s="1">
        <f t="shared" si="2"/>
        <v>0</v>
      </c>
    </row>
    <row r="45" spans="1:33" x14ac:dyDescent="0.3">
      <c r="A45" s="86"/>
      <c r="B45" s="75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7"/>
      <c r="AG45" s="1">
        <f t="shared" si="2"/>
        <v>0</v>
      </c>
    </row>
    <row r="46" spans="1:33" x14ac:dyDescent="0.3">
      <c r="A46" s="2" t="s">
        <v>30</v>
      </c>
      <c r="B46" s="1">
        <f>SUM(B21:B27)+B28+B31+SUM(B34:B41)</f>
        <v>0</v>
      </c>
      <c r="C46" s="1">
        <f t="shared" ref="C46:AF46" si="6">SUM(C21:C27)+C28+C31+SUM(C34:C41)</f>
        <v>0</v>
      </c>
      <c r="D46" s="1">
        <f t="shared" si="6"/>
        <v>0</v>
      </c>
      <c r="E46" s="1">
        <f t="shared" si="6"/>
        <v>0</v>
      </c>
      <c r="F46" s="1">
        <f t="shared" si="6"/>
        <v>0</v>
      </c>
      <c r="G46" s="1">
        <f t="shared" si="6"/>
        <v>0</v>
      </c>
      <c r="H46" s="1">
        <f t="shared" si="6"/>
        <v>0</v>
      </c>
      <c r="I46" s="1">
        <f t="shared" si="6"/>
        <v>0</v>
      </c>
      <c r="J46" s="1">
        <f t="shared" si="6"/>
        <v>0</v>
      </c>
      <c r="K46" s="1">
        <f t="shared" si="6"/>
        <v>0</v>
      </c>
      <c r="L46" s="1">
        <f t="shared" si="6"/>
        <v>0</v>
      </c>
      <c r="M46" s="1">
        <f t="shared" si="6"/>
        <v>0</v>
      </c>
      <c r="N46" s="1">
        <f t="shared" si="6"/>
        <v>0</v>
      </c>
      <c r="O46" s="1">
        <f t="shared" si="6"/>
        <v>0</v>
      </c>
      <c r="P46" s="1">
        <f t="shared" si="6"/>
        <v>0</v>
      </c>
      <c r="Q46" s="1">
        <f t="shared" si="6"/>
        <v>0</v>
      </c>
      <c r="R46" s="1">
        <f t="shared" si="6"/>
        <v>0</v>
      </c>
      <c r="S46" s="1">
        <f t="shared" si="6"/>
        <v>0</v>
      </c>
      <c r="T46" s="1">
        <f t="shared" si="6"/>
        <v>0</v>
      </c>
      <c r="U46" s="1">
        <f t="shared" si="6"/>
        <v>0</v>
      </c>
      <c r="V46" s="1">
        <f t="shared" si="6"/>
        <v>0</v>
      </c>
      <c r="W46" s="1">
        <f t="shared" si="6"/>
        <v>0</v>
      </c>
      <c r="X46" s="1">
        <f t="shared" si="6"/>
        <v>0</v>
      </c>
      <c r="Y46" s="1">
        <f t="shared" si="6"/>
        <v>0</v>
      </c>
      <c r="Z46" s="1">
        <f t="shared" si="6"/>
        <v>0</v>
      </c>
      <c r="AA46" s="1">
        <f t="shared" si="6"/>
        <v>0</v>
      </c>
      <c r="AB46" s="1">
        <f t="shared" si="6"/>
        <v>0</v>
      </c>
      <c r="AC46" s="1">
        <f t="shared" si="6"/>
        <v>0</v>
      </c>
      <c r="AD46" s="1">
        <f t="shared" si="6"/>
        <v>0</v>
      </c>
      <c r="AE46" s="1">
        <f t="shared" si="6"/>
        <v>0</v>
      </c>
      <c r="AF46" s="1">
        <f t="shared" si="6"/>
        <v>0</v>
      </c>
      <c r="AG46" s="25">
        <f>SUM(B46:AF46)</f>
        <v>0</v>
      </c>
    </row>
    <row r="47" spans="1:33" x14ac:dyDescent="0.3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3" x14ac:dyDescent="0.3">
      <c r="A48" s="27" t="s">
        <v>48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3">
      <c r="A49" s="28" t="s">
        <v>49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3">
      <c r="A50" s="28" t="s">
        <v>50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x14ac:dyDescent="0.3">
      <c r="A51" s="28" t="s">
        <v>51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3">
      <c r="A52" s="28" t="s">
        <v>76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3">
      <c r="A53" s="28" t="s">
        <v>77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3">
      <c r="A54" s="28" t="s">
        <v>78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3">
      <c r="A55" s="28" t="s">
        <v>52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3">
      <c r="A56" s="28" t="s">
        <v>53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x14ac:dyDescent="0.3">
      <c r="A57" s="28" t="s">
        <v>54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3">
      <c r="A58" s="28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3">
      <c r="A59" s="27" t="s">
        <v>55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3">
      <c r="A60" s="28" t="s">
        <v>56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3">
      <c r="A61" s="28" t="s">
        <v>57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3">
      <c r="A62" s="28" t="s">
        <v>58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3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3">
      <c r="A64" s="27" t="s">
        <v>40</v>
      </c>
    </row>
    <row r="65" spans="1:1" x14ac:dyDescent="0.3">
      <c r="A65" s="14" t="s">
        <v>12</v>
      </c>
    </row>
    <row r="66" spans="1:1" x14ac:dyDescent="0.3">
      <c r="A66" s="14" t="s">
        <v>13</v>
      </c>
    </row>
    <row r="67" spans="1:1" x14ac:dyDescent="0.3">
      <c r="A67" s="14" t="s">
        <v>24</v>
      </c>
    </row>
    <row r="68" spans="1:1" x14ac:dyDescent="0.3">
      <c r="A68" s="15" t="s">
        <v>15</v>
      </c>
    </row>
    <row r="69" spans="1:1" x14ac:dyDescent="0.3">
      <c r="A69" s="16" t="s">
        <v>16</v>
      </c>
    </row>
    <row r="70" spans="1:1" x14ac:dyDescent="0.3">
      <c r="A70" s="16" t="s">
        <v>18</v>
      </c>
    </row>
    <row r="71" spans="1:1" x14ac:dyDescent="0.3">
      <c r="A71" s="6" t="s">
        <v>42</v>
      </c>
    </row>
    <row r="72" spans="1:1" x14ac:dyDescent="0.3">
      <c r="A72" s="6" t="s">
        <v>43</v>
      </c>
    </row>
    <row r="73" spans="1:1" x14ac:dyDescent="0.3">
      <c r="A73" s="5" t="s">
        <v>44</v>
      </c>
    </row>
    <row r="74" spans="1:1" x14ac:dyDescent="0.3">
      <c r="A74" s="5" t="s">
        <v>31</v>
      </c>
    </row>
    <row r="75" spans="1:1" x14ac:dyDescent="0.3">
      <c r="A75" s="7" t="s">
        <v>29</v>
      </c>
    </row>
    <row r="76" spans="1:1" x14ac:dyDescent="0.3">
      <c r="A76" s="18" t="s">
        <v>19</v>
      </c>
    </row>
    <row r="77" spans="1:1" x14ac:dyDescent="0.3">
      <c r="A77" s="17" t="s">
        <v>21</v>
      </c>
    </row>
    <row r="78" spans="1:1" x14ac:dyDescent="0.3">
      <c r="A78" s="17" t="s">
        <v>27</v>
      </c>
    </row>
    <row r="79" spans="1:1" x14ac:dyDescent="0.3">
      <c r="A79" s="15" t="s">
        <v>45</v>
      </c>
    </row>
    <row r="80" spans="1:1" x14ac:dyDescent="0.3">
      <c r="A80" s="15" t="s">
        <v>46</v>
      </c>
    </row>
    <row r="81" spans="1:1" x14ac:dyDescent="0.3">
      <c r="A81" s="15" t="s">
        <v>47</v>
      </c>
    </row>
    <row r="82" spans="1:1" x14ac:dyDescent="0.3">
      <c r="A82" s="3" t="s">
        <v>11</v>
      </c>
    </row>
  </sheetData>
  <mergeCells count="3">
    <mergeCell ref="B3:AF3"/>
    <mergeCell ref="B19:AF19"/>
    <mergeCell ref="I1:J1"/>
  </mergeCells>
  <dataValidations count="3">
    <dataValidation type="list" allowBlank="1" showInputMessage="1" showErrorMessage="1" sqref="A42:A45" xr:uid="{3FBE717B-2CEE-4356-AF23-70B268A827C6}">
      <formula1>Table1</formula1>
    </dataValidation>
    <dataValidation type="list" allowBlank="1" showInputMessage="1" showErrorMessage="1" sqref="A29:A30" xr:uid="{6D27E6B0-97D6-4AB7-8EAF-CBF4AA56D2F3}">
      <formula1>Topics_tenders</formula1>
    </dataValidation>
    <dataValidation type="list" allowBlank="1" showInputMessage="1" showErrorMessage="1" sqref="A32:A33" xr:uid="{8AB71F54-6B64-4F98-ABDB-B68F8367F853}">
      <formula1>Topics_evaluation</formula1>
    </dataValidation>
  </dataValidations>
  <pageMargins left="0.7" right="0.7" top="0.75" bottom="0.75" header="0.3" footer="0.3"/>
  <pageSetup scale="9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82"/>
  <sheetViews>
    <sheetView topLeftCell="A6" zoomScaleNormal="100" workbookViewId="0">
      <selection activeCell="A16" sqref="A16:AF16"/>
    </sheetView>
  </sheetViews>
  <sheetFormatPr defaultRowHeight="14.4" x14ac:dyDescent="0.3"/>
  <cols>
    <col min="1" max="1" width="44.21875" customWidth="1"/>
    <col min="2" max="32" width="3" customWidth="1"/>
    <col min="33" max="33" width="6.21875" customWidth="1"/>
  </cols>
  <sheetData>
    <row r="1" spans="1:33" x14ac:dyDescent="0.3">
      <c r="A1" s="1" t="s">
        <v>66</v>
      </c>
      <c r="I1" s="115">
        <f>Summ!E1</f>
        <v>2023</v>
      </c>
      <c r="J1" s="115"/>
    </row>
    <row r="2" spans="1:33" x14ac:dyDescent="0.3">
      <c r="A2" s="1"/>
    </row>
    <row r="3" spans="1:33" ht="20.399999999999999" thickBot="1" x14ac:dyDescent="0.45">
      <c r="A3" s="26" t="s">
        <v>32</v>
      </c>
      <c r="B3" s="114" t="s">
        <v>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</row>
    <row r="4" spans="1:33" ht="15" thickTop="1" x14ac:dyDescent="0.3">
      <c r="A4" s="35" t="s">
        <v>1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  <c r="N4">
        <v>13</v>
      </c>
      <c r="O4">
        <v>14</v>
      </c>
      <c r="P4">
        <v>15</v>
      </c>
      <c r="Q4">
        <v>16</v>
      </c>
      <c r="R4">
        <v>17</v>
      </c>
      <c r="S4">
        <v>18</v>
      </c>
      <c r="T4">
        <v>19</v>
      </c>
      <c r="U4">
        <v>20</v>
      </c>
      <c r="V4">
        <v>21</v>
      </c>
      <c r="W4">
        <v>22</v>
      </c>
      <c r="X4">
        <v>23</v>
      </c>
      <c r="Y4">
        <v>24</v>
      </c>
      <c r="Z4">
        <v>25</v>
      </c>
      <c r="AA4">
        <v>26</v>
      </c>
      <c r="AB4">
        <v>27</v>
      </c>
      <c r="AC4">
        <v>28</v>
      </c>
      <c r="AD4">
        <v>29</v>
      </c>
      <c r="AE4">
        <v>30</v>
      </c>
      <c r="AF4">
        <v>31</v>
      </c>
      <c r="AG4" s="2" t="s">
        <v>30</v>
      </c>
    </row>
    <row r="5" spans="1:33" x14ac:dyDescent="0.3">
      <c r="A5" s="29" t="s">
        <v>2</v>
      </c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8"/>
      <c r="AG5" s="1">
        <f>SUM(B5:AF5)</f>
        <v>0</v>
      </c>
    </row>
    <row r="6" spans="1:33" x14ac:dyDescent="0.3">
      <c r="A6" s="4" t="s">
        <v>5</v>
      </c>
      <c r="B6" s="39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1"/>
      <c r="AG6" s="1">
        <f t="shared" ref="AG6:AG18" si="0">SUM(B6:AF6)</f>
        <v>0</v>
      </c>
    </row>
    <row r="7" spans="1:33" x14ac:dyDescent="0.3">
      <c r="A7" s="4" t="s">
        <v>6</v>
      </c>
      <c r="B7" s="3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1"/>
      <c r="AG7" s="1">
        <f t="shared" si="0"/>
        <v>0</v>
      </c>
    </row>
    <row r="8" spans="1:33" x14ac:dyDescent="0.3">
      <c r="A8" s="4" t="s">
        <v>7</v>
      </c>
      <c r="B8" s="3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1"/>
      <c r="AG8" s="1">
        <f t="shared" si="0"/>
        <v>0</v>
      </c>
    </row>
    <row r="9" spans="1:33" x14ac:dyDescent="0.3">
      <c r="A9" s="30" t="s">
        <v>8</v>
      </c>
      <c r="B9" s="39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1"/>
      <c r="AG9" s="1">
        <f t="shared" si="0"/>
        <v>0</v>
      </c>
    </row>
    <row r="10" spans="1:33" x14ac:dyDescent="0.3">
      <c r="A10" s="5" t="s">
        <v>3</v>
      </c>
      <c r="B10" s="42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4"/>
      <c r="AG10" s="1">
        <f t="shared" si="0"/>
        <v>0</v>
      </c>
    </row>
    <row r="11" spans="1:33" x14ac:dyDescent="0.3">
      <c r="A11" s="5" t="s">
        <v>41</v>
      </c>
      <c r="B11" s="42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4"/>
      <c r="AG11" s="1">
        <f t="shared" si="0"/>
        <v>0</v>
      </c>
    </row>
    <row r="12" spans="1:33" x14ac:dyDescent="0.3">
      <c r="A12" s="5" t="s">
        <v>9</v>
      </c>
      <c r="B12" s="42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4"/>
      <c r="AG12" s="1">
        <f t="shared" si="0"/>
        <v>0</v>
      </c>
    </row>
    <row r="13" spans="1:33" x14ac:dyDescent="0.3">
      <c r="A13" s="31" t="s">
        <v>39</v>
      </c>
      <c r="B13" s="42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4"/>
      <c r="AG13" s="1">
        <f>SUM(B13:AF13)</f>
        <v>0</v>
      </c>
    </row>
    <row r="14" spans="1:33" x14ac:dyDescent="0.3">
      <c r="A14" s="32" t="s">
        <v>4</v>
      </c>
      <c r="B14" s="45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7"/>
      <c r="AG14" s="1">
        <f t="shared" si="0"/>
        <v>0</v>
      </c>
    </row>
    <row r="15" spans="1:33" x14ac:dyDescent="0.3">
      <c r="A15" s="33" t="s">
        <v>10</v>
      </c>
      <c r="B15" s="48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50"/>
      <c r="AG15" s="1">
        <f t="shared" si="0"/>
        <v>0</v>
      </c>
    </row>
    <row r="16" spans="1:33" x14ac:dyDescent="0.3">
      <c r="A16" s="117" t="s">
        <v>84</v>
      </c>
      <c r="B16" s="118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20"/>
      <c r="AG16" s="1">
        <f t="shared" si="0"/>
        <v>0</v>
      </c>
    </row>
    <row r="17" spans="1:33" x14ac:dyDescent="0.3">
      <c r="A17" s="34" t="s">
        <v>11</v>
      </c>
      <c r="B17" s="51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3"/>
      <c r="AG17" s="1">
        <f t="shared" si="0"/>
        <v>0</v>
      </c>
    </row>
    <row r="18" spans="1:33" x14ac:dyDescent="0.3">
      <c r="A18" s="2" t="s">
        <v>30</v>
      </c>
      <c r="B18" s="1">
        <f t="shared" ref="B18:AF18" si="1">SUM(B5:B17)</f>
        <v>0</v>
      </c>
      <c r="C18" s="1">
        <f t="shared" si="1"/>
        <v>0</v>
      </c>
      <c r="D18" s="1">
        <f t="shared" si="1"/>
        <v>0</v>
      </c>
      <c r="E18" s="1">
        <f t="shared" si="1"/>
        <v>0</v>
      </c>
      <c r="F18" s="1">
        <f t="shared" si="1"/>
        <v>0</v>
      </c>
      <c r="G18" s="1">
        <f t="shared" si="1"/>
        <v>0</v>
      </c>
      <c r="H18" s="1">
        <f t="shared" si="1"/>
        <v>0</v>
      </c>
      <c r="I18" s="1">
        <f t="shared" si="1"/>
        <v>0</v>
      </c>
      <c r="J18" s="1">
        <f t="shared" si="1"/>
        <v>0</v>
      </c>
      <c r="K18" s="1">
        <f t="shared" si="1"/>
        <v>0</v>
      </c>
      <c r="L18" s="1">
        <f t="shared" si="1"/>
        <v>0</v>
      </c>
      <c r="M18" s="1">
        <f t="shared" si="1"/>
        <v>0</v>
      </c>
      <c r="N18" s="1">
        <f t="shared" si="1"/>
        <v>0</v>
      </c>
      <c r="O18" s="1">
        <f t="shared" si="1"/>
        <v>0</v>
      </c>
      <c r="P18" s="1">
        <f t="shared" si="1"/>
        <v>0</v>
      </c>
      <c r="Q18" s="1">
        <f t="shared" si="1"/>
        <v>0</v>
      </c>
      <c r="R18" s="1">
        <f t="shared" si="1"/>
        <v>0</v>
      </c>
      <c r="S18" s="1">
        <f t="shared" si="1"/>
        <v>0</v>
      </c>
      <c r="T18" s="1">
        <f t="shared" si="1"/>
        <v>0</v>
      </c>
      <c r="U18" s="1">
        <f t="shared" si="1"/>
        <v>0</v>
      </c>
      <c r="V18" s="1">
        <f t="shared" si="1"/>
        <v>0</v>
      </c>
      <c r="W18" s="1">
        <f t="shared" si="1"/>
        <v>0</v>
      </c>
      <c r="X18" s="1">
        <f t="shared" si="1"/>
        <v>0</v>
      </c>
      <c r="Y18" s="1">
        <f t="shared" si="1"/>
        <v>0</v>
      </c>
      <c r="Z18" s="1">
        <f t="shared" si="1"/>
        <v>0</v>
      </c>
      <c r="AA18" s="1">
        <f t="shared" si="1"/>
        <v>0</v>
      </c>
      <c r="AB18" s="1">
        <f t="shared" si="1"/>
        <v>0</v>
      </c>
      <c r="AC18" s="1">
        <f t="shared" si="1"/>
        <v>0</v>
      </c>
      <c r="AD18" s="1">
        <f t="shared" si="1"/>
        <v>0</v>
      </c>
      <c r="AE18" s="1">
        <f t="shared" si="1"/>
        <v>0</v>
      </c>
      <c r="AF18" s="1">
        <f t="shared" si="1"/>
        <v>0</v>
      </c>
      <c r="AG18" s="25">
        <f t="shared" si="0"/>
        <v>0</v>
      </c>
    </row>
    <row r="19" spans="1:33" ht="20.399999999999999" thickBot="1" x14ac:dyDescent="0.45">
      <c r="A19" s="26" t="s">
        <v>33</v>
      </c>
      <c r="B19" s="114" t="s">
        <v>0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</row>
    <row r="20" spans="1:33" ht="15" thickTop="1" x14ac:dyDescent="0.3">
      <c r="A20" s="35" t="s">
        <v>1</v>
      </c>
      <c r="B20">
        <v>1</v>
      </c>
      <c r="C20">
        <v>2</v>
      </c>
      <c r="D20">
        <v>3</v>
      </c>
      <c r="E20">
        <v>4</v>
      </c>
      <c r="F20">
        <v>5</v>
      </c>
      <c r="G20">
        <v>6</v>
      </c>
      <c r="H20">
        <v>7</v>
      </c>
      <c r="I20">
        <v>8</v>
      </c>
      <c r="J20">
        <v>9</v>
      </c>
      <c r="K20">
        <v>10</v>
      </c>
      <c r="L20">
        <v>11</v>
      </c>
      <c r="M20">
        <v>12</v>
      </c>
      <c r="N20">
        <v>13</v>
      </c>
      <c r="O20">
        <v>14</v>
      </c>
      <c r="P20">
        <v>15</v>
      </c>
      <c r="Q20">
        <v>16</v>
      </c>
      <c r="R20">
        <v>17</v>
      </c>
      <c r="S20">
        <v>18</v>
      </c>
      <c r="T20">
        <v>19</v>
      </c>
      <c r="U20">
        <v>20</v>
      </c>
      <c r="V20">
        <v>21</v>
      </c>
      <c r="W20">
        <v>22</v>
      </c>
      <c r="X20">
        <v>23</v>
      </c>
      <c r="Y20">
        <v>24</v>
      </c>
      <c r="Z20">
        <v>25</v>
      </c>
      <c r="AA20">
        <v>26</v>
      </c>
      <c r="AB20">
        <v>27</v>
      </c>
      <c r="AC20">
        <v>28</v>
      </c>
      <c r="AD20">
        <v>29</v>
      </c>
      <c r="AE20">
        <v>30</v>
      </c>
      <c r="AF20">
        <v>31</v>
      </c>
      <c r="AG20" s="2" t="s">
        <v>30</v>
      </c>
    </row>
    <row r="21" spans="1:33" x14ac:dyDescent="0.3">
      <c r="A21" s="78" t="s">
        <v>26</v>
      </c>
      <c r="B21" s="54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6"/>
      <c r="AG21" s="1">
        <f t="shared" ref="AG21:AG45" si="2">SUM(B21:AF21)</f>
        <v>0</v>
      </c>
    </row>
    <row r="22" spans="1:33" x14ac:dyDescent="0.3">
      <c r="A22" s="79" t="s">
        <v>14</v>
      </c>
      <c r="B22" s="57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9"/>
      <c r="AG22" s="1">
        <f t="shared" si="2"/>
        <v>0</v>
      </c>
    </row>
    <row r="23" spans="1:33" x14ac:dyDescent="0.3">
      <c r="A23" s="80" t="s">
        <v>17</v>
      </c>
      <c r="B23" s="60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2"/>
      <c r="AG23" s="1">
        <f t="shared" si="2"/>
        <v>0</v>
      </c>
    </row>
    <row r="24" spans="1:33" x14ac:dyDescent="0.3">
      <c r="A24" s="6" t="s">
        <v>20</v>
      </c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G24" s="1">
        <f>SUM(B24:AF24)</f>
        <v>0</v>
      </c>
    </row>
    <row r="25" spans="1:33" x14ac:dyDescent="0.3">
      <c r="A25" s="81" t="s">
        <v>25</v>
      </c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50"/>
      <c r="AG25" s="1">
        <f>SUM(B25:AF25)</f>
        <v>0</v>
      </c>
    </row>
    <row r="26" spans="1:33" x14ac:dyDescent="0.3">
      <c r="A26" s="5" t="s">
        <v>34</v>
      </c>
      <c r="B26" s="42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4"/>
      <c r="AG26" s="1">
        <f t="shared" si="2"/>
        <v>0</v>
      </c>
    </row>
    <row r="27" spans="1:33" x14ac:dyDescent="0.3">
      <c r="A27" s="82" t="s">
        <v>35</v>
      </c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4"/>
      <c r="AG27" s="1">
        <f t="shared" si="2"/>
        <v>0</v>
      </c>
    </row>
    <row r="28" spans="1:33" x14ac:dyDescent="0.3">
      <c r="A28" s="7" t="s">
        <v>37</v>
      </c>
      <c r="B28" s="87">
        <f>SUM(B29:B30)</f>
        <v>0</v>
      </c>
      <c r="C28" s="88">
        <f t="shared" ref="C28:AF28" si="3">SUM(C29:C30)</f>
        <v>0</v>
      </c>
      <c r="D28" s="88">
        <f t="shared" si="3"/>
        <v>0</v>
      </c>
      <c r="E28" s="88">
        <f t="shared" si="3"/>
        <v>0</v>
      </c>
      <c r="F28" s="88">
        <f t="shared" si="3"/>
        <v>0</v>
      </c>
      <c r="G28" s="88">
        <f t="shared" si="3"/>
        <v>0</v>
      </c>
      <c r="H28" s="88">
        <f t="shared" si="3"/>
        <v>0</v>
      </c>
      <c r="I28" s="88">
        <f t="shared" si="3"/>
        <v>0</v>
      </c>
      <c r="J28" s="88">
        <f t="shared" si="3"/>
        <v>0</v>
      </c>
      <c r="K28" s="88">
        <f t="shared" si="3"/>
        <v>0</v>
      </c>
      <c r="L28" s="88">
        <f t="shared" si="3"/>
        <v>0</v>
      </c>
      <c r="M28" s="88">
        <f t="shared" si="3"/>
        <v>0</v>
      </c>
      <c r="N28" s="88">
        <f t="shared" si="3"/>
        <v>0</v>
      </c>
      <c r="O28" s="88">
        <f t="shared" si="3"/>
        <v>0</v>
      </c>
      <c r="P28" s="88">
        <f t="shared" si="3"/>
        <v>0</v>
      </c>
      <c r="Q28" s="88">
        <f t="shared" si="3"/>
        <v>0</v>
      </c>
      <c r="R28" s="88">
        <f t="shared" si="3"/>
        <v>0</v>
      </c>
      <c r="S28" s="88">
        <f t="shared" si="3"/>
        <v>0</v>
      </c>
      <c r="T28" s="88">
        <f t="shared" si="3"/>
        <v>0</v>
      </c>
      <c r="U28" s="88">
        <f t="shared" si="3"/>
        <v>0</v>
      </c>
      <c r="V28" s="88">
        <f t="shared" si="3"/>
        <v>0</v>
      </c>
      <c r="W28" s="88">
        <f t="shared" si="3"/>
        <v>0</v>
      </c>
      <c r="X28" s="88">
        <f t="shared" si="3"/>
        <v>0</v>
      </c>
      <c r="Y28" s="88">
        <f t="shared" si="3"/>
        <v>0</v>
      </c>
      <c r="Z28" s="88">
        <f t="shared" si="3"/>
        <v>0</v>
      </c>
      <c r="AA28" s="88">
        <f t="shared" si="3"/>
        <v>0</v>
      </c>
      <c r="AB28" s="88">
        <f t="shared" si="3"/>
        <v>0</v>
      </c>
      <c r="AC28" s="88">
        <f t="shared" si="3"/>
        <v>0</v>
      </c>
      <c r="AD28" s="88">
        <f t="shared" si="3"/>
        <v>0</v>
      </c>
      <c r="AE28" s="88">
        <f t="shared" si="3"/>
        <v>0</v>
      </c>
      <c r="AF28" s="89">
        <f t="shared" si="3"/>
        <v>0</v>
      </c>
      <c r="AG28" s="25">
        <f t="shared" si="2"/>
        <v>0</v>
      </c>
    </row>
    <row r="29" spans="1:33" x14ac:dyDescent="0.3">
      <c r="A29" s="7" t="s">
        <v>76</v>
      </c>
      <c r="B29" s="63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5"/>
      <c r="AG29" s="1">
        <f t="shared" si="2"/>
        <v>0</v>
      </c>
    </row>
    <row r="30" spans="1:33" x14ac:dyDescent="0.3">
      <c r="A30" s="7" t="s">
        <v>49</v>
      </c>
      <c r="B30" s="63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5"/>
      <c r="AG30" s="1">
        <f t="shared" si="2"/>
        <v>0</v>
      </c>
    </row>
    <row r="31" spans="1:33" x14ac:dyDescent="0.3">
      <c r="A31" s="7" t="s">
        <v>36</v>
      </c>
      <c r="B31" s="87">
        <f>SUM(B32:B33)</f>
        <v>0</v>
      </c>
      <c r="C31" s="88">
        <f t="shared" ref="C31:AF31" si="4">SUM(C32:C33)</f>
        <v>0</v>
      </c>
      <c r="D31" s="88">
        <f t="shared" si="4"/>
        <v>0</v>
      </c>
      <c r="E31" s="88">
        <f t="shared" si="4"/>
        <v>0</v>
      </c>
      <c r="F31" s="88">
        <f t="shared" si="4"/>
        <v>0</v>
      </c>
      <c r="G31" s="88">
        <f t="shared" si="4"/>
        <v>0</v>
      </c>
      <c r="H31" s="88">
        <f t="shared" si="4"/>
        <v>0</v>
      </c>
      <c r="I31" s="88">
        <f t="shared" si="4"/>
        <v>0</v>
      </c>
      <c r="J31" s="88">
        <f t="shared" si="4"/>
        <v>0</v>
      </c>
      <c r="K31" s="88">
        <f t="shared" si="4"/>
        <v>0</v>
      </c>
      <c r="L31" s="88">
        <f t="shared" si="4"/>
        <v>0</v>
      </c>
      <c r="M31" s="88">
        <f t="shared" si="4"/>
        <v>0</v>
      </c>
      <c r="N31" s="88">
        <f t="shared" si="4"/>
        <v>0</v>
      </c>
      <c r="O31" s="88">
        <f t="shared" si="4"/>
        <v>0</v>
      </c>
      <c r="P31" s="88">
        <f t="shared" si="4"/>
        <v>0</v>
      </c>
      <c r="Q31" s="88">
        <f t="shared" si="4"/>
        <v>0</v>
      </c>
      <c r="R31" s="88">
        <f t="shared" si="4"/>
        <v>0</v>
      </c>
      <c r="S31" s="88">
        <f t="shared" si="4"/>
        <v>0</v>
      </c>
      <c r="T31" s="88">
        <f t="shared" si="4"/>
        <v>0</v>
      </c>
      <c r="U31" s="88">
        <f t="shared" si="4"/>
        <v>0</v>
      </c>
      <c r="V31" s="88">
        <f t="shared" si="4"/>
        <v>0</v>
      </c>
      <c r="W31" s="88">
        <f t="shared" si="4"/>
        <v>0</v>
      </c>
      <c r="X31" s="88">
        <f t="shared" si="4"/>
        <v>0</v>
      </c>
      <c r="Y31" s="88">
        <f t="shared" si="4"/>
        <v>0</v>
      </c>
      <c r="Z31" s="88">
        <f t="shared" si="4"/>
        <v>0</v>
      </c>
      <c r="AA31" s="88">
        <f t="shared" si="4"/>
        <v>0</v>
      </c>
      <c r="AB31" s="88">
        <f t="shared" si="4"/>
        <v>0</v>
      </c>
      <c r="AC31" s="88">
        <f t="shared" si="4"/>
        <v>0</v>
      </c>
      <c r="AD31" s="88">
        <f t="shared" si="4"/>
        <v>0</v>
      </c>
      <c r="AE31" s="88">
        <f t="shared" si="4"/>
        <v>0</v>
      </c>
      <c r="AF31" s="89">
        <f t="shared" si="4"/>
        <v>0</v>
      </c>
      <c r="AG31" s="25">
        <f t="shared" si="2"/>
        <v>0</v>
      </c>
    </row>
    <row r="32" spans="1:33" x14ac:dyDescent="0.3">
      <c r="A32" s="7" t="s">
        <v>57</v>
      </c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5"/>
      <c r="AG32" s="1">
        <f t="shared" si="2"/>
        <v>0</v>
      </c>
    </row>
    <row r="33" spans="1:33" x14ac:dyDescent="0.3">
      <c r="A33" s="7" t="s">
        <v>56</v>
      </c>
      <c r="B33" s="63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5"/>
      <c r="AG33" s="1">
        <f t="shared" si="2"/>
        <v>0</v>
      </c>
    </row>
    <row r="34" spans="1:33" x14ac:dyDescent="0.3">
      <c r="A34" s="83" t="s">
        <v>28</v>
      </c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5"/>
      <c r="AG34" s="1">
        <f t="shared" si="2"/>
        <v>0</v>
      </c>
    </row>
    <row r="35" spans="1:33" x14ac:dyDescent="0.3">
      <c r="A35" s="18" t="s">
        <v>38</v>
      </c>
      <c r="B35" s="66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8"/>
      <c r="AG35" s="1">
        <f t="shared" si="2"/>
        <v>0</v>
      </c>
    </row>
    <row r="36" spans="1:33" x14ac:dyDescent="0.3">
      <c r="A36" s="18" t="s">
        <v>22</v>
      </c>
      <c r="B36" s="66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8"/>
      <c r="AG36" s="1">
        <f t="shared" si="2"/>
        <v>0</v>
      </c>
    </row>
    <row r="37" spans="1:33" x14ac:dyDescent="0.3">
      <c r="A37" s="109" t="s">
        <v>81</v>
      </c>
      <c r="B37" s="66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8"/>
      <c r="AG37" s="1">
        <f t="shared" si="2"/>
        <v>0</v>
      </c>
    </row>
    <row r="38" spans="1:33" x14ac:dyDescent="0.3">
      <c r="A38" s="84" t="s">
        <v>79</v>
      </c>
      <c r="B38" s="69" t="s">
        <v>59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1"/>
      <c r="AG38" s="1">
        <f t="shared" si="2"/>
        <v>0</v>
      </c>
    </row>
    <row r="39" spans="1:33" x14ac:dyDescent="0.3">
      <c r="A39" s="110" t="s">
        <v>80</v>
      </c>
      <c r="B39" s="111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3"/>
      <c r="AG39" s="1">
        <f t="shared" si="2"/>
        <v>0</v>
      </c>
    </row>
    <row r="40" spans="1:33" x14ac:dyDescent="0.3">
      <c r="A40" s="85" t="s">
        <v>23</v>
      </c>
      <c r="B40" s="90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2"/>
      <c r="AG40" s="1">
        <f t="shared" si="2"/>
        <v>0</v>
      </c>
    </row>
    <row r="41" spans="1:33" ht="28.8" x14ac:dyDescent="0.3">
      <c r="A41" s="108" t="s">
        <v>83</v>
      </c>
      <c r="B41" s="87">
        <f>SUM(B42:B45)</f>
        <v>0</v>
      </c>
      <c r="C41" s="88">
        <f t="shared" ref="C41:AF41" si="5">SUM(C42:C45)</f>
        <v>0</v>
      </c>
      <c r="D41" s="88">
        <f t="shared" si="5"/>
        <v>0</v>
      </c>
      <c r="E41" s="88">
        <f t="shared" si="5"/>
        <v>0</v>
      </c>
      <c r="F41" s="88">
        <f t="shared" si="5"/>
        <v>0</v>
      </c>
      <c r="G41" s="88">
        <f t="shared" si="5"/>
        <v>0</v>
      </c>
      <c r="H41" s="88">
        <f t="shared" si="5"/>
        <v>0</v>
      </c>
      <c r="I41" s="88">
        <f t="shared" si="5"/>
        <v>0</v>
      </c>
      <c r="J41" s="88">
        <f t="shared" si="5"/>
        <v>0</v>
      </c>
      <c r="K41" s="88">
        <f t="shared" si="5"/>
        <v>0</v>
      </c>
      <c r="L41" s="88">
        <f t="shared" si="5"/>
        <v>0</v>
      </c>
      <c r="M41" s="88">
        <f t="shared" si="5"/>
        <v>0</v>
      </c>
      <c r="N41" s="88">
        <f t="shared" si="5"/>
        <v>0</v>
      </c>
      <c r="O41" s="88">
        <f t="shared" si="5"/>
        <v>0</v>
      </c>
      <c r="P41" s="88">
        <f t="shared" si="5"/>
        <v>0</v>
      </c>
      <c r="Q41" s="88">
        <f t="shared" si="5"/>
        <v>0</v>
      </c>
      <c r="R41" s="88">
        <f t="shared" si="5"/>
        <v>0</v>
      </c>
      <c r="S41" s="88">
        <f t="shared" si="5"/>
        <v>0</v>
      </c>
      <c r="T41" s="88">
        <f t="shared" si="5"/>
        <v>0</v>
      </c>
      <c r="U41" s="88">
        <f t="shared" si="5"/>
        <v>0</v>
      </c>
      <c r="V41" s="88">
        <f t="shared" si="5"/>
        <v>0</v>
      </c>
      <c r="W41" s="88">
        <f t="shared" si="5"/>
        <v>0</v>
      </c>
      <c r="X41" s="88">
        <f t="shared" si="5"/>
        <v>0</v>
      </c>
      <c r="Y41" s="88">
        <f t="shared" si="5"/>
        <v>0</v>
      </c>
      <c r="Z41" s="88">
        <f t="shared" si="5"/>
        <v>0</v>
      </c>
      <c r="AA41" s="88">
        <f t="shared" si="5"/>
        <v>0</v>
      </c>
      <c r="AB41" s="88">
        <f t="shared" si="5"/>
        <v>0</v>
      </c>
      <c r="AC41" s="88">
        <f t="shared" si="5"/>
        <v>0</v>
      </c>
      <c r="AD41" s="88">
        <f t="shared" si="5"/>
        <v>0</v>
      </c>
      <c r="AE41" s="88">
        <f t="shared" si="5"/>
        <v>0</v>
      </c>
      <c r="AF41" s="89">
        <f t="shared" si="5"/>
        <v>0</v>
      </c>
      <c r="AG41" s="1">
        <f t="shared" si="2"/>
        <v>0</v>
      </c>
    </row>
    <row r="42" spans="1:33" x14ac:dyDescent="0.3">
      <c r="B42" s="72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4"/>
      <c r="AG42" s="1">
        <f t="shared" si="2"/>
        <v>0</v>
      </c>
    </row>
    <row r="43" spans="1:33" x14ac:dyDescent="0.3">
      <c r="B43" s="72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4"/>
      <c r="AG43" s="1">
        <f t="shared" si="2"/>
        <v>0</v>
      </c>
    </row>
    <row r="44" spans="1:33" x14ac:dyDescent="0.3">
      <c r="B44" s="72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4"/>
      <c r="AG44" s="1">
        <f t="shared" si="2"/>
        <v>0</v>
      </c>
    </row>
    <row r="45" spans="1:33" x14ac:dyDescent="0.3">
      <c r="A45" s="86"/>
      <c r="B45" s="75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7"/>
      <c r="AG45" s="1">
        <f t="shared" si="2"/>
        <v>0</v>
      </c>
    </row>
    <row r="46" spans="1:33" x14ac:dyDescent="0.3">
      <c r="A46" s="2" t="s">
        <v>30</v>
      </c>
      <c r="B46" s="1">
        <f>SUM(B21:B27)+B28+B31+SUM(B34:B41)</f>
        <v>0</v>
      </c>
      <c r="C46" s="1">
        <f t="shared" ref="C46:AF46" si="6">SUM(C21:C27)+C28+C31+SUM(C34:C41)</f>
        <v>0</v>
      </c>
      <c r="D46" s="1">
        <f t="shared" si="6"/>
        <v>0</v>
      </c>
      <c r="E46" s="1">
        <f t="shared" si="6"/>
        <v>0</v>
      </c>
      <c r="F46" s="1">
        <f t="shared" si="6"/>
        <v>0</v>
      </c>
      <c r="G46" s="1">
        <f t="shared" si="6"/>
        <v>0</v>
      </c>
      <c r="H46" s="1">
        <f t="shared" si="6"/>
        <v>0</v>
      </c>
      <c r="I46" s="1">
        <f t="shared" si="6"/>
        <v>0</v>
      </c>
      <c r="J46" s="1">
        <f t="shared" si="6"/>
        <v>0</v>
      </c>
      <c r="K46" s="1">
        <f t="shared" si="6"/>
        <v>0</v>
      </c>
      <c r="L46" s="1">
        <f t="shared" si="6"/>
        <v>0</v>
      </c>
      <c r="M46" s="1">
        <f t="shared" si="6"/>
        <v>0</v>
      </c>
      <c r="N46" s="1">
        <f t="shared" si="6"/>
        <v>0</v>
      </c>
      <c r="O46" s="1">
        <f t="shared" si="6"/>
        <v>0</v>
      </c>
      <c r="P46" s="1">
        <f t="shared" si="6"/>
        <v>0</v>
      </c>
      <c r="Q46" s="1">
        <f t="shared" si="6"/>
        <v>0</v>
      </c>
      <c r="R46" s="1">
        <f t="shared" si="6"/>
        <v>0</v>
      </c>
      <c r="S46" s="1">
        <f t="shared" si="6"/>
        <v>0</v>
      </c>
      <c r="T46" s="1">
        <f t="shared" si="6"/>
        <v>0</v>
      </c>
      <c r="U46" s="1">
        <f t="shared" si="6"/>
        <v>0</v>
      </c>
      <c r="V46" s="1">
        <f t="shared" si="6"/>
        <v>0</v>
      </c>
      <c r="W46" s="1">
        <f t="shared" si="6"/>
        <v>0</v>
      </c>
      <c r="X46" s="1">
        <f t="shared" si="6"/>
        <v>0</v>
      </c>
      <c r="Y46" s="1">
        <f t="shared" si="6"/>
        <v>0</v>
      </c>
      <c r="Z46" s="1">
        <f t="shared" si="6"/>
        <v>0</v>
      </c>
      <c r="AA46" s="1">
        <f t="shared" si="6"/>
        <v>0</v>
      </c>
      <c r="AB46" s="1">
        <f t="shared" si="6"/>
        <v>0</v>
      </c>
      <c r="AC46" s="1">
        <f t="shared" si="6"/>
        <v>0</v>
      </c>
      <c r="AD46" s="1">
        <f t="shared" si="6"/>
        <v>0</v>
      </c>
      <c r="AE46" s="1">
        <f t="shared" si="6"/>
        <v>0</v>
      </c>
      <c r="AF46" s="1">
        <f t="shared" si="6"/>
        <v>0</v>
      </c>
      <c r="AG46" s="25">
        <f>SUM(B46:AF46)</f>
        <v>0</v>
      </c>
    </row>
    <row r="47" spans="1:33" x14ac:dyDescent="0.3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3" x14ac:dyDescent="0.3">
      <c r="A48" s="27" t="s">
        <v>48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3">
      <c r="A49" s="28" t="s">
        <v>49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3">
      <c r="A50" s="28" t="s">
        <v>50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x14ac:dyDescent="0.3">
      <c r="A51" s="28" t="s">
        <v>51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3">
      <c r="A52" s="28" t="s">
        <v>76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3">
      <c r="A53" s="28" t="s">
        <v>77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3">
      <c r="A54" s="28" t="s">
        <v>78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3">
      <c r="A55" s="28" t="s">
        <v>52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3">
      <c r="A56" s="28" t="s">
        <v>53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x14ac:dyDescent="0.3">
      <c r="A57" s="28" t="s">
        <v>54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3">
      <c r="A58" s="28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3">
      <c r="A59" s="27" t="s">
        <v>55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3">
      <c r="A60" s="28" t="s">
        <v>56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3">
      <c r="A61" s="28" t="s">
        <v>57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3">
      <c r="A62" s="28" t="s">
        <v>58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3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3">
      <c r="A64" s="27" t="s">
        <v>40</v>
      </c>
    </row>
    <row r="65" spans="1:1" x14ac:dyDescent="0.3">
      <c r="A65" s="14" t="s">
        <v>12</v>
      </c>
    </row>
    <row r="66" spans="1:1" x14ac:dyDescent="0.3">
      <c r="A66" s="14" t="s">
        <v>13</v>
      </c>
    </row>
    <row r="67" spans="1:1" x14ac:dyDescent="0.3">
      <c r="A67" s="14" t="s">
        <v>24</v>
      </c>
    </row>
    <row r="68" spans="1:1" x14ac:dyDescent="0.3">
      <c r="A68" s="15" t="s">
        <v>15</v>
      </c>
    </row>
    <row r="69" spans="1:1" x14ac:dyDescent="0.3">
      <c r="A69" s="16" t="s">
        <v>16</v>
      </c>
    </row>
    <row r="70" spans="1:1" x14ac:dyDescent="0.3">
      <c r="A70" s="16" t="s">
        <v>18</v>
      </c>
    </row>
    <row r="71" spans="1:1" x14ac:dyDescent="0.3">
      <c r="A71" s="6" t="s">
        <v>42</v>
      </c>
    </row>
    <row r="72" spans="1:1" x14ac:dyDescent="0.3">
      <c r="A72" s="6" t="s">
        <v>43</v>
      </c>
    </row>
    <row r="73" spans="1:1" x14ac:dyDescent="0.3">
      <c r="A73" s="5" t="s">
        <v>44</v>
      </c>
    </row>
    <row r="74" spans="1:1" x14ac:dyDescent="0.3">
      <c r="A74" s="5" t="s">
        <v>31</v>
      </c>
    </row>
    <row r="75" spans="1:1" x14ac:dyDescent="0.3">
      <c r="A75" s="7" t="s">
        <v>29</v>
      </c>
    </row>
    <row r="76" spans="1:1" x14ac:dyDescent="0.3">
      <c r="A76" s="18" t="s">
        <v>19</v>
      </c>
    </row>
    <row r="77" spans="1:1" x14ac:dyDescent="0.3">
      <c r="A77" s="17" t="s">
        <v>21</v>
      </c>
    </row>
    <row r="78" spans="1:1" x14ac:dyDescent="0.3">
      <c r="A78" s="17" t="s">
        <v>27</v>
      </c>
    </row>
    <row r="79" spans="1:1" x14ac:dyDescent="0.3">
      <c r="A79" s="15" t="s">
        <v>45</v>
      </c>
    </row>
    <row r="80" spans="1:1" x14ac:dyDescent="0.3">
      <c r="A80" s="15" t="s">
        <v>46</v>
      </c>
    </row>
    <row r="81" spans="1:1" x14ac:dyDescent="0.3">
      <c r="A81" s="15" t="s">
        <v>47</v>
      </c>
    </row>
    <row r="82" spans="1:1" x14ac:dyDescent="0.3">
      <c r="A82" s="3" t="s">
        <v>11</v>
      </c>
    </row>
  </sheetData>
  <mergeCells count="3">
    <mergeCell ref="B3:AF3"/>
    <mergeCell ref="B19:AF19"/>
    <mergeCell ref="I1:J1"/>
  </mergeCells>
  <dataValidations count="3">
    <dataValidation type="list" allowBlank="1" showInputMessage="1" showErrorMessage="1" sqref="A32:A33" xr:uid="{08F83FB1-0630-4BFB-A255-E824370604C7}">
      <formula1>Topics_evaluation</formula1>
    </dataValidation>
    <dataValidation type="list" allowBlank="1" showInputMessage="1" showErrorMessage="1" sqref="A29:A30" xr:uid="{9D171DB4-A9B1-41EE-AB44-D38F7F6F2457}">
      <formula1>Topics_tenders</formula1>
    </dataValidation>
    <dataValidation type="list" allowBlank="1" showInputMessage="1" showErrorMessage="1" sqref="A42:A45" xr:uid="{6FEFAA05-E99A-4A81-B631-23C738DE5215}">
      <formula1>Table1</formula1>
    </dataValidation>
  </dataValidations>
  <pageMargins left="0.7" right="0.7" top="0.75" bottom="0.75" header="0.3" footer="0.3"/>
  <pageSetup scale="9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G82"/>
  <sheetViews>
    <sheetView zoomScaleNormal="100" workbookViewId="0">
      <selection activeCell="A16" sqref="A16:AF16"/>
    </sheetView>
  </sheetViews>
  <sheetFormatPr defaultRowHeight="14.4" x14ac:dyDescent="0.3"/>
  <cols>
    <col min="1" max="1" width="44.21875" customWidth="1"/>
    <col min="2" max="32" width="3" customWidth="1"/>
    <col min="33" max="33" width="6.21875" customWidth="1"/>
  </cols>
  <sheetData>
    <row r="1" spans="1:33" x14ac:dyDescent="0.3">
      <c r="A1" s="1" t="s">
        <v>67</v>
      </c>
      <c r="I1" s="115">
        <f>Summ!E1</f>
        <v>2023</v>
      </c>
      <c r="J1" s="115"/>
    </row>
    <row r="2" spans="1:33" x14ac:dyDescent="0.3">
      <c r="A2" s="1"/>
    </row>
    <row r="3" spans="1:33" ht="20.399999999999999" thickBot="1" x14ac:dyDescent="0.45">
      <c r="A3" s="26" t="s">
        <v>32</v>
      </c>
      <c r="B3" s="114" t="s">
        <v>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</row>
    <row r="4" spans="1:33" ht="15" thickTop="1" x14ac:dyDescent="0.3">
      <c r="A4" s="35" t="s">
        <v>1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  <c r="N4">
        <v>13</v>
      </c>
      <c r="O4">
        <v>14</v>
      </c>
      <c r="P4">
        <v>15</v>
      </c>
      <c r="Q4">
        <v>16</v>
      </c>
      <c r="R4">
        <v>17</v>
      </c>
      <c r="S4">
        <v>18</v>
      </c>
      <c r="T4">
        <v>19</v>
      </c>
      <c r="U4">
        <v>20</v>
      </c>
      <c r="V4">
        <v>21</v>
      </c>
      <c r="W4">
        <v>22</v>
      </c>
      <c r="X4">
        <v>23</v>
      </c>
      <c r="Y4">
        <v>24</v>
      </c>
      <c r="Z4">
        <v>25</v>
      </c>
      <c r="AA4">
        <v>26</v>
      </c>
      <c r="AB4">
        <v>27</v>
      </c>
      <c r="AC4">
        <v>28</v>
      </c>
      <c r="AD4">
        <v>29</v>
      </c>
      <c r="AE4">
        <v>30</v>
      </c>
      <c r="AF4">
        <v>31</v>
      </c>
      <c r="AG4" s="2" t="s">
        <v>30</v>
      </c>
    </row>
    <row r="5" spans="1:33" x14ac:dyDescent="0.3">
      <c r="A5" s="29" t="s">
        <v>2</v>
      </c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8"/>
      <c r="AG5" s="1">
        <f>SUM(B5:AF5)</f>
        <v>0</v>
      </c>
    </row>
    <row r="6" spans="1:33" x14ac:dyDescent="0.3">
      <c r="A6" s="4" t="s">
        <v>5</v>
      </c>
      <c r="B6" s="39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1"/>
      <c r="AG6" s="1">
        <f t="shared" ref="AG6:AG18" si="0">SUM(B6:AF6)</f>
        <v>0</v>
      </c>
    </row>
    <row r="7" spans="1:33" x14ac:dyDescent="0.3">
      <c r="A7" s="4" t="s">
        <v>6</v>
      </c>
      <c r="B7" s="3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1"/>
      <c r="AG7" s="1">
        <f t="shared" si="0"/>
        <v>0</v>
      </c>
    </row>
    <row r="8" spans="1:33" x14ac:dyDescent="0.3">
      <c r="A8" s="4" t="s">
        <v>7</v>
      </c>
      <c r="B8" s="3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1"/>
      <c r="AG8" s="1">
        <f t="shared" si="0"/>
        <v>0</v>
      </c>
    </row>
    <row r="9" spans="1:33" x14ac:dyDescent="0.3">
      <c r="A9" s="30" t="s">
        <v>8</v>
      </c>
      <c r="B9" s="39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1"/>
      <c r="AG9" s="1">
        <f t="shared" si="0"/>
        <v>0</v>
      </c>
    </row>
    <row r="10" spans="1:33" x14ac:dyDescent="0.3">
      <c r="A10" s="5" t="s">
        <v>3</v>
      </c>
      <c r="B10" s="42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4"/>
      <c r="AG10" s="1">
        <f t="shared" si="0"/>
        <v>0</v>
      </c>
    </row>
    <row r="11" spans="1:33" x14ac:dyDescent="0.3">
      <c r="A11" s="5" t="s">
        <v>41</v>
      </c>
      <c r="B11" s="42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4"/>
      <c r="AG11" s="1">
        <f t="shared" si="0"/>
        <v>0</v>
      </c>
    </row>
    <row r="12" spans="1:33" x14ac:dyDescent="0.3">
      <c r="A12" s="5" t="s">
        <v>9</v>
      </c>
      <c r="B12" s="42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4"/>
      <c r="AG12" s="1">
        <f t="shared" si="0"/>
        <v>0</v>
      </c>
    </row>
    <row r="13" spans="1:33" x14ac:dyDescent="0.3">
      <c r="A13" s="31" t="s">
        <v>39</v>
      </c>
      <c r="B13" s="42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4"/>
      <c r="AG13" s="1">
        <f>SUM(B13:AF13)</f>
        <v>0</v>
      </c>
    </row>
    <row r="14" spans="1:33" x14ac:dyDescent="0.3">
      <c r="A14" s="32" t="s">
        <v>4</v>
      </c>
      <c r="B14" s="45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7"/>
      <c r="AG14" s="1">
        <f t="shared" si="0"/>
        <v>0</v>
      </c>
    </row>
    <row r="15" spans="1:33" x14ac:dyDescent="0.3">
      <c r="A15" s="33" t="s">
        <v>10</v>
      </c>
      <c r="B15" s="48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50"/>
      <c r="AG15" s="1">
        <f t="shared" si="0"/>
        <v>0</v>
      </c>
    </row>
    <row r="16" spans="1:33" x14ac:dyDescent="0.3">
      <c r="A16" s="117" t="s">
        <v>84</v>
      </c>
      <c r="B16" s="118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20"/>
      <c r="AG16" s="1">
        <f t="shared" si="0"/>
        <v>0</v>
      </c>
    </row>
    <row r="17" spans="1:33" x14ac:dyDescent="0.3">
      <c r="A17" s="34" t="s">
        <v>11</v>
      </c>
      <c r="B17" s="51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3"/>
      <c r="AG17" s="1">
        <f t="shared" si="0"/>
        <v>0</v>
      </c>
    </row>
    <row r="18" spans="1:33" x14ac:dyDescent="0.3">
      <c r="A18" s="2" t="s">
        <v>30</v>
      </c>
      <c r="B18" s="1">
        <f t="shared" ref="B18:AF18" si="1">SUM(B5:B17)</f>
        <v>0</v>
      </c>
      <c r="C18" s="1">
        <f t="shared" si="1"/>
        <v>0</v>
      </c>
      <c r="D18" s="1">
        <f t="shared" si="1"/>
        <v>0</v>
      </c>
      <c r="E18" s="1">
        <f t="shared" si="1"/>
        <v>0</v>
      </c>
      <c r="F18" s="1">
        <f t="shared" si="1"/>
        <v>0</v>
      </c>
      <c r="G18" s="1">
        <f t="shared" si="1"/>
        <v>0</v>
      </c>
      <c r="H18" s="1">
        <f t="shared" si="1"/>
        <v>0</v>
      </c>
      <c r="I18" s="1">
        <f t="shared" si="1"/>
        <v>0</v>
      </c>
      <c r="J18" s="1">
        <f t="shared" si="1"/>
        <v>0</v>
      </c>
      <c r="K18" s="1">
        <f t="shared" si="1"/>
        <v>0</v>
      </c>
      <c r="L18" s="1">
        <f t="shared" si="1"/>
        <v>0</v>
      </c>
      <c r="M18" s="1">
        <f t="shared" si="1"/>
        <v>0</v>
      </c>
      <c r="N18" s="1">
        <f t="shared" si="1"/>
        <v>0</v>
      </c>
      <c r="O18" s="1">
        <f t="shared" si="1"/>
        <v>0</v>
      </c>
      <c r="P18" s="1">
        <f t="shared" si="1"/>
        <v>0</v>
      </c>
      <c r="Q18" s="1">
        <f t="shared" si="1"/>
        <v>0</v>
      </c>
      <c r="R18" s="1">
        <f t="shared" si="1"/>
        <v>0</v>
      </c>
      <c r="S18" s="1">
        <f t="shared" si="1"/>
        <v>0</v>
      </c>
      <c r="T18" s="1">
        <f t="shared" si="1"/>
        <v>0</v>
      </c>
      <c r="U18" s="1">
        <f t="shared" si="1"/>
        <v>0</v>
      </c>
      <c r="V18" s="1">
        <f t="shared" si="1"/>
        <v>0</v>
      </c>
      <c r="W18" s="1">
        <f t="shared" si="1"/>
        <v>0</v>
      </c>
      <c r="X18" s="1">
        <f t="shared" si="1"/>
        <v>0</v>
      </c>
      <c r="Y18" s="1">
        <f t="shared" si="1"/>
        <v>0</v>
      </c>
      <c r="Z18" s="1">
        <f t="shared" si="1"/>
        <v>0</v>
      </c>
      <c r="AA18" s="1">
        <f t="shared" si="1"/>
        <v>0</v>
      </c>
      <c r="AB18" s="1">
        <f t="shared" si="1"/>
        <v>0</v>
      </c>
      <c r="AC18" s="1">
        <f t="shared" si="1"/>
        <v>0</v>
      </c>
      <c r="AD18" s="1">
        <f t="shared" si="1"/>
        <v>0</v>
      </c>
      <c r="AE18" s="1">
        <f t="shared" si="1"/>
        <v>0</v>
      </c>
      <c r="AF18" s="1">
        <f t="shared" si="1"/>
        <v>0</v>
      </c>
      <c r="AG18" s="25">
        <f t="shared" si="0"/>
        <v>0</v>
      </c>
    </row>
    <row r="19" spans="1:33" ht="20.399999999999999" thickBot="1" x14ac:dyDescent="0.45">
      <c r="A19" s="26" t="s">
        <v>33</v>
      </c>
      <c r="B19" s="114" t="s">
        <v>0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</row>
    <row r="20" spans="1:33" ht="15" thickTop="1" x14ac:dyDescent="0.3">
      <c r="A20" s="35" t="s">
        <v>1</v>
      </c>
      <c r="B20">
        <v>1</v>
      </c>
      <c r="C20">
        <v>2</v>
      </c>
      <c r="D20">
        <v>3</v>
      </c>
      <c r="E20">
        <v>4</v>
      </c>
      <c r="F20">
        <v>5</v>
      </c>
      <c r="G20">
        <v>6</v>
      </c>
      <c r="H20">
        <v>7</v>
      </c>
      <c r="I20">
        <v>8</v>
      </c>
      <c r="J20">
        <v>9</v>
      </c>
      <c r="K20">
        <v>10</v>
      </c>
      <c r="L20">
        <v>11</v>
      </c>
      <c r="M20">
        <v>12</v>
      </c>
      <c r="N20">
        <v>13</v>
      </c>
      <c r="O20">
        <v>14</v>
      </c>
      <c r="P20">
        <v>15</v>
      </c>
      <c r="Q20">
        <v>16</v>
      </c>
      <c r="R20">
        <v>17</v>
      </c>
      <c r="S20">
        <v>18</v>
      </c>
      <c r="T20">
        <v>19</v>
      </c>
      <c r="U20">
        <v>20</v>
      </c>
      <c r="V20">
        <v>21</v>
      </c>
      <c r="W20">
        <v>22</v>
      </c>
      <c r="X20">
        <v>23</v>
      </c>
      <c r="Y20">
        <v>24</v>
      </c>
      <c r="Z20">
        <v>25</v>
      </c>
      <c r="AA20">
        <v>26</v>
      </c>
      <c r="AB20">
        <v>27</v>
      </c>
      <c r="AC20">
        <v>28</v>
      </c>
      <c r="AD20">
        <v>29</v>
      </c>
      <c r="AE20">
        <v>30</v>
      </c>
      <c r="AF20">
        <v>31</v>
      </c>
      <c r="AG20" s="2" t="s">
        <v>30</v>
      </c>
    </row>
    <row r="21" spans="1:33" x14ac:dyDescent="0.3">
      <c r="A21" s="78" t="s">
        <v>26</v>
      </c>
      <c r="B21" s="54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6"/>
      <c r="AG21" s="1">
        <f t="shared" ref="AG21:AG45" si="2">SUM(B21:AF21)</f>
        <v>0</v>
      </c>
    </row>
    <row r="22" spans="1:33" x14ac:dyDescent="0.3">
      <c r="A22" s="79" t="s">
        <v>14</v>
      </c>
      <c r="B22" s="57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9"/>
      <c r="AG22" s="1">
        <f t="shared" si="2"/>
        <v>0</v>
      </c>
    </row>
    <row r="23" spans="1:33" x14ac:dyDescent="0.3">
      <c r="A23" s="80" t="s">
        <v>17</v>
      </c>
      <c r="B23" s="60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2"/>
      <c r="AG23" s="1">
        <f t="shared" si="2"/>
        <v>0</v>
      </c>
    </row>
    <row r="24" spans="1:33" x14ac:dyDescent="0.3">
      <c r="A24" s="6" t="s">
        <v>20</v>
      </c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G24" s="1">
        <f>SUM(B24:AF24)</f>
        <v>0</v>
      </c>
    </row>
    <row r="25" spans="1:33" x14ac:dyDescent="0.3">
      <c r="A25" s="81" t="s">
        <v>25</v>
      </c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50"/>
      <c r="AG25" s="1">
        <f>SUM(B25:AF25)</f>
        <v>0</v>
      </c>
    </row>
    <row r="26" spans="1:33" x14ac:dyDescent="0.3">
      <c r="A26" s="5" t="s">
        <v>34</v>
      </c>
      <c r="B26" s="42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4"/>
      <c r="AG26" s="1">
        <f t="shared" si="2"/>
        <v>0</v>
      </c>
    </row>
    <row r="27" spans="1:33" x14ac:dyDescent="0.3">
      <c r="A27" s="82" t="s">
        <v>35</v>
      </c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4"/>
      <c r="AG27" s="1">
        <f t="shared" si="2"/>
        <v>0</v>
      </c>
    </row>
    <row r="28" spans="1:33" x14ac:dyDescent="0.3">
      <c r="A28" s="7" t="s">
        <v>37</v>
      </c>
      <c r="B28" s="87">
        <f>SUM(B29:B30)</f>
        <v>0</v>
      </c>
      <c r="C28" s="88">
        <f t="shared" ref="C28:AF28" si="3">SUM(C29:C30)</f>
        <v>0</v>
      </c>
      <c r="D28" s="88">
        <f t="shared" si="3"/>
        <v>0</v>
      </c>
      <c r="E28" s="88">
        <f t="shared" si="3"/>
        <v>0</v>
      </c>
      <c r="F28" s="88">
        <f t="shared" si="3"/>
        <v>0</v>
      </c>
      <c r="G28" s="88">
        <f t="shared" si="3"/>
        <v>0</v>
      </c>
      <c r="H28" s="88">
        <f t="shared" si="3"/>
        <v>0</v>
      </c>
      <c r="I28" s="88">
        <f t="shared" si="3"/>
        <v>0</v>
      </c>
      <c r="J28" s="88">
        <f t="shared" si="3"/>
        <v>0</v>
      </c>
      <c r="K28" s="88">
        <f t="shared" si="3"/>
        <v>0</v>
      </c>
      <c r="L28" s="88">
        <f t="shared" si="3"/>
        <v>0</v>
      </c>
      <c r="M28" s="88">
        <f t="shared" si="3"/>
        <v>0</v>
      </c>
      <c r="N28" s="88">
        <f t="shared" si="3"/>
        <v>0</v>
      </c>
      <c r="O28" s="88">
        <f t="shared" si="3"/>
        <v>0</v>
      </c>
      <c r="P28" s="88">
        <f t="shared" si="3"/>
        <v>0</v>
      </c>
      <c r="Q28" s="88">
        <f t="shared" si="3"/>
        <v>0</v>
      </c>
      <c r="R28" s="88">
        <f t="shared" si="3"/>
        <v>0</v>
      </c>
      <c r="S28" s="88">
        <f t="shared" si="3"/>
        <v>0</v>
      </c>
      <c r="T28" s="88">
        <f t="shared" si="3"/>
        <v>0</v>
      </c>
      <c r="U28" s="88">
        <f t="shared" si="3"/>
        <v>0</v>
      </c>
      <c r="V28" s="88">
        <f t="shared" si="3"/>
        <v>0</v>
      </c>
      <c r="W28" s="88">
        <f t="shared" si="3"/>
        <v>0</v>
      </c>
      <c r="X28" s="88">
        <f t="shared" si="3"/>
        <v>0</v>
      </c>
      <c r="Y28" s="88">
        <f t="shared" si="3"/>
        <v>0</v>
      </c>
      <c r="Z28" s="88">
        <f t="shared" si="3"/>
        <v>0</v>
      </c>
      <c r="AA28" s="88">
        <f t="shared" si="3"/>
        <v>0</v>
      </c>
      <c r="AB28" s="88">
        <f t="shared" si="3"/>
        <v>0</v>
      </c>
      <c r="AC28" s="88">
        <f t="shared" si="3"/>
        <v>0</v>
      </c>
      <c r="AD28" s="88">
        <f t="shared" si="3"/>
        <v>0</v>
      </c>
      <c r="AE28" s="88">
        <f t="shared" si="3"/>
        <v>0</v>
      </c>
      <c r="AF28" s="89">
        <f t="shared" si="3"/>
        <v>0</v>
      </c>
      <c r="AG28" s="25">
        <f t="shared" si="2"/>
        <v>0</v>
      </c>
    </row>
    <row r="29" spans="1:33" x14ac:dyDescent="0.3">
      <c r="A29" s="7" t="s">
        <v>76</v>
      </c>
      <c r="B29" s="63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5"/>
      <c r="AG29" s="1">
        <f t="shared" si="2"/>
        <v>0</v>
      </c>
    </row>
    <row r="30" spans="1:33" x14ac:dyDescent="0.3">
      <c r="A30" s="7" t="s">
        <v>49</v>
      </c>
      <c r="B30" s="63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5"/>
      <c r="AG30" s="1">
        <f t="shared" si="2"/>
        <v>0</v>
      </c>
    </row>
    <row r="31" spans="1:33" x14ac:dyDescent="0.3">
      <c r="A31" s="7" t="s">
        <v>36</v>
      </c>
      <c r="B31" s="87">
        <f>SUM(B32:B33)</f>
        <v>0</v>
      </c>
      <c r="C31" s="88">
        <f t="shared" ref="C31:AF31" si="4">SUM(C32:C33)</f>
        <v>0</v>
      </c>
      <c r="D31" s="88">
        <f t="shared" si="4"/>
        <v>0</v>
      </c>
      <c r="E31" s="88">
        <f t="shared" si="4"/>
        <v>0</v>
      </c>
      <c r="F31" s="88">
        <f t="shared" si="4"/>
        <v>0</v>
      </c>
      <c r="G31" s="88">
        <f t="shared" si="4"/>
        <v>0</v>
      </c>
      <c r="H31" s="88">
        <f t="shared" si="4"/>
        <v>0</v>
      </c>
      <c r="I31" s="88">
        <f t="shared" si="4"/>
        <v>0</v>
      </c>
      <c r="J31" s="88">
        <f t="shared" si="4"/>
        <v>0</v>
      </c>
      <c r="K31" s="88">
        <f t="shared" si="4"/>
        <v>0</v>
      </c>
      <c r="L31" s="88">
        <f t="shared" si="4"/>
        <v>0</v>
      </c>
      <c r="M31" s="88">
        <f t="shared" si="4"/>
        <v>0</v>
      </c>
      <c r="N31" s="88">
        <f t="shared" si="4"/>
        <v>0</v>
      </c>
      <c r="O31" s="88">
        <f t="shared" si="4"/>
        <v>0</v>
      </c>
      <c r="P31" s="88">
        <f t="shared" si="4"/>
        <v>0</v>
      </c>
      <c r="Q31" s="88">
        <f t="shared" si="4"/>
        <v>0</v>
      </c>
      <c r="R31" s="88">
        <f t="shared" si="4"/>
        <v>0</v>
      </c>
      <c r="S31" s="88">
        <f t="shared" si="4"/>
        <v>0</v>
      </c>
      <c r="T31" s="88">
        <f t="shared" si="4"/>
        <v>0</v>
      </c>
      <c r="U31" s="88">
        <f t="shared" si="4"/>
        <v>0</v>
      </c>
      <c r="V31" s="88">
        <f t="shared" si="4"/>
        <v>0</v>
      </c>
      <c r="W31" s="88">
        <f t="shared" si="4"/>
        <v>0</v>
      </c>
      <c r="X31" s="88">
        <f t="shared" si="4"/>
        <v>0</v>
      </c>
      <c r="Y31" s="88">
        <f t="shared" si="4"/>
        <v>0</v>
      </c>
      <c r="Z31" s="88">
        <f t="shared" si="4"/>
        <v>0</v>
      </c>
      <c r="AA31" s="88">
        <f t="shared" si="4"/>
        <v>0</v>
      </c>
      <c r="AB31" s="88">
        <f t="shared" si="4"/>
        <v>0</v>
      </c>
      <c r="AC31" s="88">
        <f t="shared" si="4"/>
        <v>0</v>
      </c>
      <c r="AD31" s="88">
        <f t="shared" si="4"/>
        <v>0</v>
      </c>
      <c r="AE31" s="88">
        <f t="shared" si="4"/>
        <v>0</v>
      </c>
      <c r="AF31" s="89">
        <f t="shared" si="4"/>
        <v>0</v>
      </c>
      <c r="AG31" s="25">
        <f t="shared" si="2"/>
        <v>0</v>
      </c>
    </row>
    <row r="32" spans="1:33" x14ac:dyDescent="0.3">
      <c r="A32" s="7" t="s">
        <v>57</v>
      </c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5"/>
      <c r="AG32" s="1">
        <f t="shared" si="2"/>
        <v>0</v>
      </c>
    </row>
    <row r="33" spans="1:33" x14ac:dyDescent="0.3">
      <c r="A33" s="7" t="s">
        <v>56</v>
      </c>
      <c r="B33" s="63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5"/>
      <c r="AG33" s="1">
        <f t="shared" si="2"/>
        <v>0</v>
      </c>
    </row>
    <row r="34" spans="1:33" x14ac:dyDescent="0.3">
      <c r="A34" s="83" t="s">
        <v>28</v>
      </c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5"/>
      <c r="AG34" s="1">
        <f t="shared" si="2"/>
        <v>0</v>
      </c>
    </row>
    <row r="35" spans="1:33" x14ac:dyDescent="0.3">
      <c r="A35" s="18" t="s">
        <v>38</v>
      </c>
      <c r="B35" s="66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8"/>
      <c r="AG35" s="1">
        <f t="shared" si="2"/>
        <v>0</v>
      </c>
    </row>
    <row r="36" spans="1:33" x14ac:dyDescent="0.3">
      <c r="A36" s="18" t="s">
        <v>22</v>
      </c>
      <c r="B36" s="66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8"/>
      <c r="AG36" s="1">
        <f t="shared" si="2"/>
        <v>0</v>
      </c>
    </row>
    <row r="37" spans="1:33" x14ac:dyDescent="0.3">
      <c r="A37" s="109" t="s">
        <v>81</v>
      </c>
      <c r="B37" s="66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8"/>
      <c r="AG37" s="1">
        <f t="shared" si="2"/>
        <v>0</v>
      </c>
    </row>
    <row r="38" spans="1:33" x14ac:dyDescent="0.3">
      <c r="A38" s="84" t="s">
        <v>79</v>
      </c>
      <c r="B38" s="69" t="s">
        <v>59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1"/>
      <c r="AG38" s="1">
        <f t="shared" si="2"/>
        <v>0</v>
      </c>
    </row>
    <row r="39" spans="1:33" x14ac:dyDescent="0.3">
      <c r="A39" s="110" t="s">
        <v>80</v>
      </c>
      <c r="B39" s="111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3"/>
      <c r="AG39" s="1">
        <f t="shared" si="2"/>
        <v>0</v>
      </c>
    </row>
    <row r="40" spans="1:33" x14ac:dyDescent="0.3">
      <c r="A40" s="85" t="s">
        <v>23</v>
      </c>
      <c r="B40" s="90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2"/>
      <c r="AG40" s="1">
        <f t="shared" si="2"/>
        <v>0</v>
      </c>
    </row>
    <row r="41" spans="1:33" ht="28.8" x14ac:dyDescent="0.3">
      <c r="A41" s="108" t="s">
        <v>83</v>
      </c>
      <c r="B41" s="87">
        <f>SUM(B42:B45)</f>
        <v>0</v>
      </c>
      <c r="C41" s="88">
        <f t="shared" ref="C41:AF41" si="5">SUM(C42:C45)</f>
        <v>0</v>
      </c>
      <c r="D41" s="88">
        <f t="shared" si="5"/>
        <v>0</v>
      </c>
      <c r="E41" s="88">
        <f t="shared" si="5"/>
        <v>0</v>
      </c>
      <c r="F41" s="88">
        <f t="shared" si="5"/>
        <v>0</v>
      </c>
      <c r="G41" s="88">
        <f t="shared" si="5"/>
        <v>0</v>
      </c>
      <c r="H41" s="88">
        <f t="shared" si="5"/>
        <v>0</v>
      </c>
      <c r="I41" s="88">
        <f t="shared" si="5"/>
        <v>0</v>
      </c>
      <c r="J41" s="88">
        <f t="shared" si="5"/>
        <v>0</v>
      </c>
      <c r="K41" s="88">
        <f t="shared" si="5"/>
        <v>0</v>
      </c>
      <c r="L41" s="88">
        <f t="shared" si="5"/>
        <v>0</v>
      </c>
      <c r="M41" s="88">
        <f t="shared" si="5"/>
        <v>0</v>
      </c>
      <c r="N41" s="88">
        <f t="shared" si="5"/>
        <v>0</v>
      </c>
      <c r="O41" s="88">
        <f t="shared" si="5"/>
        <v>0</v>
      </c>
      <c r="P41" s="88">
        <f t="shared" si="5"/>
        <v>0</v>
      </c>
      <c r="Q41" s="88">
        <f t="shared" si="5"/>
        <v>0</v>
      </c>
      <c r="R41" s="88">
        <f t="shared" si="5"/>
        <v>0</v>
      </c>
      <c r="S41" s="88">
        <f t="shared" si="5"/>
        <v>0</v>
      </c>
      <c r="T41" s="88">
        <f t="shared" si="5"/>
        <v>0</v>
      </c>
      <c r="U41" s="88">
        <f t="shared" si="5"/>
        <v>0</v>
      </c>
      <c r="V41" s="88">
        <f t="shared" si="5"/>
        <v>0</v>
      </c>
      <c r="W41" s="88">
        <f t="shared" si="5"/>
        <v>0</v>
      </c>
      <c r="X41" s="88">
        <f t="shared" si="5"/>
        <v>0</v>
      </c>
      <c r="Y41" s="88">
        <f t="shared" si="5"/>
        <v>0</v>
      </c>
      <c r="Z41" s="88">
        <f t="shared" si="5"/>
        <v>0</v>
      </c>
      <c r="AA41" s="88">
        <f t="shared" si="5"/>
        <v>0</v>
      </c>
      <c r="AB41" s="88">
        <f t="shared" si="5"/>
        <v>0</v>
      </c>
      <c r="AC41" s="88">
        <f t="shared" si="5"/>
        <v>0</v>
      </c>
      <c r="AD41" s="88">
        <f t="shared" si="5"/>
        <v>0</v>
      </c>
      <c r="AE41" s="88">
        <f t="shared" si="5"/>
        <v>0</v>
      </c>
      <c r="AF41" s="89">
        <f t="shared" si="5"/>
        <v>0</v>
      </c>
      <c r="AG41" s="1">
        <f t="shared" si="2"/>
        <v>0</v>
      </c>
    </row>
    <row r="42" spans="1:33" x14ac:dyDescent="0.3">
      <c r="B42" s="72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4"/>
      <c r="AG42" s="1">
        <f t="shared" si="2"/>
        <v>0</v>
      </c>
    </row>
    <row r="43" spans="1:33" x14ac:dyDescent="0.3">
      <c r="B43" s="72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4"/>
      <c r="AG43" s="1">
        <f t="shared" si="2"/>
        <v>0</v>
      </c>
    </row>
    <row r="44" spans="1:33" x14ac:dyDescent="0.3">
      <c r="B44" s="72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4"/>
      <c r="AG44" s="1">
        <f t="shared" si="2"/>
        <v>0</v>
      </c>
    </row>
    <row r="45" spans="1:33" x14ac:dyDescent="0.3">
      <c r="A45" s="86"/>
      <c r="B45" s="75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7"/>
      <c r="AG45" s="1">
        <f t="shared" si="2"/>
        <v>0</v>
      </c>
    </row>
    <row r="46" spans="1:33" x14ac:dyDescent="0.3">
      <c r="A46" s="2" t="s">
        <v>30</v>
      </c>
      <c r="B46" s="1">
        <f>SUM(B21:B27)+B28+B31+SUM(B34:B41)</f>
        <v>0</v>
      </c>
      <c r="C46" s="1">
        <f t="shared" ref="C46:AF46" si="6">SUM(C21:C27)+C28+C31+SUM(C34:C41)</f>
        <v>0</v>
      </c>
      <c r="D46" s="1">
        <f t="shared" si="6"/>
        <v>0</v>
      </c>
      <c r="E46" s="1">
        <f t="shared" si="6"/>
        <v>0</v>
      </c>
      <c r="F46" s="1">
        <f t="shared" si="6"/>
        <v>0</v>
      </c>
      <c r="G46" s="1">
        <f t="shared" si="6"/>
        <v>0</v>
      </c>
      <c r="H46" s="1">
        <f t="shared" si="6"/>
        <v>0</v>
      </c>
      <c r="I46" s="1">
        <f t="shared" si="6"/>
        <v>0</v>
      </c>
      <c r="J46" s="1">
        <f t="shared" si="6"/>
        <v>0</v>
      </c>
      <c r="K46" s="1">
        <f t="shared" si="6"/>
        <v>0</v>
      </c>
      <c r="L46" s="1">
        <f t="shared" si="6"/>
        <v>0</v>
      </c>
      <c r="M46" s="1">
        <f t="shared" si="6"/>
        <v>0</v>
      </c>
      <c r="N46" s="1">
        <f t="shared" si="6"/>
        <v>0</v>
      </c>
      <c r="O46" s="1">
        <f t="shared" si="6"/>
        <v>0</v>
      </c>
      <c r="P46" s="1">
        <f t="shared" si="6"/>
        <v>0</v>
      </c>
      <c r="Q46" s="1">
        <f t="shared" si="6"/>
        <v>0</v>
      </c>
      <c r="R46" s="1">
        <f t="shared" si="6"/>
        <v>0</v>
      </c>
      <c r="S46" s="1">
        <f t="shared" si="6"/>
        <v>0</v>
      </c>
      <c r="T46" s="1">
        <f t="shared" si="6"/>
        <v>0</v>
      </c>
      <c r="U46" s="1">
        <f t="shared" si="6"/>
        <v>0</v>
      </c>
      <c r="V46" s="1">
        <f t="shared" si="6"/>
        <v>0</v>
      </c>
      <c r="W46" s="1">
        <f t="shared" si="6"/>
        <v>0</v>
      </c>
      <c r="X46" s="1">
        <f t="shared" si="6"/>
        <v>0</v>
      </c>
      <c r="Y46" s="1">
        <f t="shared" si="6"/>
        <v>0</v>
      </c>
      <c r="Z46" s="1">
        <f t="shared" si="6"/>
        <v>0</v>
      </c>
      <c r="AA46" s="1">
        <f t="shared" si="6"/>
        <v>0</v>
      </c>
      <c r="AB46" s="1">
        <f t="shared" si="6"/>
        <v>0</v>
      </c>
      <c r="AC46" s="1">
        <f t="shared" si="6"/>
        <v>0</v>
      </c>
      <c r="AD46" s="1">
        <f t="shared" si="6"/>
        <v>0</v>
      </c>
      <c r="AE46" s="1">
        <f t="shared" si="6"/>
        <v>0</v>
      </c>
      <c r="AF46" s="1">
        <f t="shared" si="6"/>
        <v>0</v>
      </c>
      <c r="AG46" s="25">
        <f>SUM(B46:AF46)</f>
        <v>0</v>
      </c>
    </row>
    <row r="47" spans="1:33" x14ac:dyDescent="0.3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3" x14ac:dyDescent="0.3">
      <c r="A48" s="27" t="s">
        <v>48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3">
      <c r="A49" s="28" t="s">
        <v>49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3">
      <c r="A50" s="28" t="s">
        <v>50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x14ac:dyDescent="0.3">
      <c r="A51" s="28" t="s">
        <v>51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3">
      <c r="A52" s="28" t="s">
        <v>76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3">
      <c r="A53" s="28" t="s">
        <v>77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3">
      <c r="A54" s="28" t="s">
        <v>78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3">
      <c r="A55" s="28" t="s">
        <v>52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3">
      <c r="A56" s="28" t="s">
        <v>53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x14ac:dyDescent="0.3">
      <c r="A57" s="28" t="s">
        <v>54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3">
      <c r="A58" s="28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3">
      <c r="A59" s="27" t="s">
        <v>55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3">
      <c r="A60" s="28" t="s">
        <v>56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3">
      <c r="A61" s="28" t="s">
        <v>57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3">
      <c r="A62" s="28" t="s">
        <v>58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3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3">
      <c r="A64" s="27" t="s">
        <v>40</v>
      </c>
    </row>
    <row r="65" spans="1:1" x14ac:dyDescent="0.3">
      <c r="A65" s="14" t="s">
        <v>12</v>
      </c>
    </row>
    <row r="66" spans="1:1" x14ac:dyDescent="0.3">
      <c r="A66" s="14" t="s">
        <v>13</v>
      </c>
    </row>
    <row r="67" spans="1:1" x14ac:dyDescent="0.3">
      <c r="A67" s="14" t="s">
        <v>24</v>
      </c>
    </row>
    <row r="68" spans="1:1" x14ac:dyDescent="0.3">
      <c r="A68" s="15" t="s">
        <v>15</v>
      </c>
    </row>
    <row r="69" spans="1:1" x14ac:dyDescent="0.3">
      <c r="A69" s="16" t="s">
        <v>16</v>
      </c>
    </row>
    <row r="70" spans="1:1" x14ac:dyDescent="0.3">
      <c r="A70" s="16" t="s">
        <v>18</v>
      </c>
    </row>
    <row r="71" spans="1:1" x14ac:dyDescent="0.3">
      <c r="A71" s="6" t="s">
        <v>42</v>
      </c>
    </row>
    <row r="72" spans="1:1" x14ac:dyDescent="0.3">
      <c r="A72" s="6" t="s">
        <v>43</v>
      </c>
    </row>
    <row r="73" spans="1:1" x14ac:dyDescent="0.3">
      <c r="A73" s="5" t="s">
        <v>44</v>
      </c>
    </row>
    <row r="74" spans="1:1" x14ac:dyDescent="0.3">
      <c r="A74" s="5" t="s">
        <v>31</v>
      </c>
    </row>
    <row r="75" spans="1:1" x14ac:dyDescent="0.3">
      <c r="A75" s="7" t="s">
        <v>29</v>
      </c>
    </row>
    <row r="76" spans="1:1" x14ac:dyDescent="0.3">
      <c r="A76" s="18" t="s">
        <v>19</v>
      </c>
    </row>
    <row r="77" spans="1:1" x14ac:dyDescent="0.3">
      <c r="A77" s="17" t="s">
        <v>21</v>
      </c>
    </row>
    <row r="78" spans="1:1" x14ac:dyDescent="0.3">
      <c r="A78" s="17" t="s">
        <v>27</v>
      </c>
    </row>
    <row r="79" spans="1:1" x14ac:dyDescent="0.3">
      <c r="A79" s="15" t="s">
        <v>45</v>
      </c>
    </row>
    <row r="80" spans="1:1" x14ac:dyDescent="0.3">
      <c r="A80" s="15" t="s">
        <v>46</v>
      </c>
    </row>
    <row r="81" spans="1:1" x14ac:dyDescent="0.3">
      <c r="A81" s="15" t="s">
        <v>47</v>
      </c>
    </row>
    <row r="82" spans="1:1" x14ac:dyDescent="0.3">
      <c r="A82" s="3" t="s">
        <v>11</v>
      </c>
    </row>
  </sheetData>
  <mergeCells count="3">
    <mergeCell ref="B3:AF3"/>
    <mergeCell ref="B19:AF19"/>
    <mergeCell ref="I1:J1"/>
  </mergeCells>
  <dataValidations count="3">
    <dataValidation type="list" allowBlank="1" showInputMessage="1" showErrorMessage="1" sqref="A42:A45" xr:uid="{7B36B075-99A8-4E2F-B090-28621B650656}">
      <formula1>Table1</formula1>
    </dataValidation>
    <dataValidation type="list" allowBlank="1" showInputMessage="1" showErrorMessage="1" sqref="A29:A30" xr:uid="{3ABA53BB-2051-4C8A-BEA9-42905451D2B6}">
      <formula1>Topics_tenders</formula1>
    </dataValidation>
    <dataValidation type="list" allowBlank="1" showInputMessage="1" showErrorMessage="1" sqref="A32:A33" xr:uid="{840D86AA-D36A-48B8-991C-5D6A579A7A20}">
      <formula1>Topics_evaluation</formula1>
    </dataValidation>
  </dataValidations>
  <pageMargins left="0.7" right="0.7" top="0.75" bottom="0.75" header="0.3" footer="0.3"/>
  <pageSetup scale="9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G82"/>
  <sheetViews>
    <sheetView topLeftCell="A6" zoomScaleNormal="100" workbookViewId="0">
      <selection activeCell="A16" sqref="A16:AF16"/>
    </sheetView>
  </sheetViews>
  <sheetFormatPr defaultRowHeight="14.4" x14ac:dyDescent="0.3"/>
  <cols>
    <col min="1" max="1" width="44.21875" customWidth="1"/>
    <col min="2" max="32" width="3" customWidth="1"/>
    <col min="33" max="33" width="6.21875" customWidth="1"/>
  </cols>
  <sheetData>
    <row r="1" spans="1:33" x14ac:dyDescent="0.3">
      <c r="A1" s="1" t="s">
        <v>68</v>
      </c>
      <c r="I1" s="115">
        <f>Summ!E1</f>
        <v>2023</v>
      </c>
      <c r="J1" s="115"/>
    </row>
    <row r="2" spans="1:33" x14ac:dyDescent="0.3">
      <c r="A2" s="1"/>
    </row>
    <row r="3" spans="1:33" ht="20.399999999999999" thickBot="1" x14ac:dyDescent="0.45">
      <c r="A3" s="26" t="s">
        <v>32</v>
      </c>
      <c r="B3" s="114" t="s">
        <v>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</row>
    <row r="4" spans="1:33" ht="15" thickTop="1" x14ac:dyDescent="0.3">
      <c r="A4" s="35" t="s">
        <v>1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  <c r="N4">
        <v>13</v>
      </c>
      <c r="O4">
        <v>14</v>
      </c>
      <c r="P4">
        <v>15</v>
      </c>
      <c r="Q4">
        <v>16</v>
      </c>
      <c r="R4">
        <v>17</v>
      </c>
      <c r="S4">
        <v>18</v>
      </c>
      <c r="T4">
        <v>19</v>
      </c>
      <c r="U4">
        <v>20</v>
      </c>
      <c r="V4">
        <v>21</v>
      </c>
      <c r="W4">
        <v>22</v>
      </c>
      <c r="X4">
        <v>23</v>
      </c>
      <c r="Y4">
        <v>24</v>
      </c>
      <c r="Z4">
        <v>25</v>
      </c>
      <c r="AA4">
        <v>26</v>
      </c>
      <c r="AB4">
        <v>27</v>
      </c>
      <c r="AC4">
        <v>28</v>
      </c>
      <c r="AD4">
        <v>29</v>
      </c>
      <c r="AE4">
        <v>30</v>
      </c>
      <c r="AF4">
        <v>31</v>
      </c>
      <c r="AG4" s="2" t="s">
        <v>30</v>
      </c>
    </row>
    <row r="5" spans="1:33" x14ac:dyDescent="0.3">
      <c r="A5" s="29" t="s">
        <v>2</v>
      </c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8"/>
      <c r="AG5" s="1">
        <f>SUM(B5:AF5)</f>
        <v>0</v>
      </c>
    </row>
    <row r="6" spans="1:33" x14ac:dyDescent="0.3">
      <c r="A6" s="4" t="s">
        <v>5</v>
      </c>
      <c r="B6" s="39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1"/>
      <c r="AG6" s="1">
        <f t="shared" ref="AG6:AG18" si="0">SUM(B6:AF6)</f>
        <v>0</v>
      </c>
    </row>
    <row r="7" spans="1:33" x14ac:dyDescent="0.3">
      <c r="A7" s="4" t="s">
        <v>6</v>
      </c>
      <c r="B7" s="3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1"/>
      <c r="AG7" s="1">
        <f t="shared" si="0"/>
        <v>0</v>
      </c>
    </row>
    <row r="8" spans="1:33" x14ac:dyDescent="0.3">
      <c r="A8" s="4" t="s">
        <v>7</v>
      </c>
      <c r="B8" s="3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1"/>
      <c r="AG8" s="1">
        <f t="shared" si="0"/>
        <v>0</v>
      </c>
    </row>
    <row r="9" spans="1:33" x14ac:dyDescent="0.3">
      <c r="A9" s="30" t="s">
        <v>8</v>
      </c>
      <c r="B9" s="39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1"/>
      <c r="AG9" s="1">
        <f t="shared" si="0"/>
        <v>0</v>
      </c>
    </row>
    <row r="10" spans="1:33" x14ac:dyDescent="0.3">
      <c r="A10" s="5" t="s">
        <v>3</v>
      </c>
      <c r="B10" s="42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4"/>
      <c r="AG10" s="1">
        <f t="shared" si="0"/>
        <v>0</v>
      </c>
    </row>
    <row r="11" spans="1:33" x14ac:dyDescent="0.3">
      <c r="A11" s="5" t="s">
        <v>41</v>
      </c>
      <c r="B11" s="42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4"/>
      <c r="AG11" s="1">
        <f t="shared" si="0"/>
        <v>0</v>
      </c>
    </row>
    <row r="12" spans="1:33" x14ac:dyDescent="0.3">
      <c r="A12" s="5" t="s">
        <v>9</v>
      </c>
      <c r="B12" s="42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4"/>
      <c r="AG12" s="1">
        <f t="shared" si="0"/>
        <v>0</v>
      </c>
    </row>
    <row r="13" spans="1:33" x14ac:dyDescent="0.3">
      <c r="A13" s="31" t="s">
        <v>39</v>
      </c>
      <c r="B13" s="42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4"/>
      <c r="AG13" s="1">
        <f>SUM(B13:AF13)</f>
        <v>0</v>
      </c>
    </row>
    <row r="14" spans="1:33" x14ac:dyDescent="0.3">
      <c r="A14" s="32" t="s">
        <v>4</v>
      </c>
      <c r="B14" s="45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7"/>
      <c r="AG14" s="1">
        <f t="shared" si="0"/>
        <v>0</v>
      </c>
    </row>
    <row r="15" spans="1:33" x14ac:dyDescent="0.3">
      <c r="A15" s="33" t="s">
        <v>10</v>
      </c>
      <c r="B15" s="48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50"/>
      <c r="AG15" s="1">
        <f t="shared" si="0"/>
        <v>0</v>
      </c>
    </row>
    <row r="16" spans="1:33" x14ac:dyDescent="0.3">
      <c r="A16" s="117" t="s">
        <v>84</v>
      </c>
      <c r="B16" s="118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20"/>
      <c r="AG16" s="1">
        <f t="shared" si="0"/>
        <v>0</v>
      </c>
    </row>
    <row r="17" spans="1:33" x14ac:dyDescent="0.3">
      <c r="A17" s="34" t="s">
        <v>11</v>
      </c>
      <c r="B17" s="51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3"/>
      <c r="AG17" s="1">
        <f t="shared" si="0"/>
        <v>0</v>
      </c>
    </row>
    <row r="18" spans="1:33" x14ac:dyDescent="0.3">
      <c r="A18" s="2" t="s">
        <v>30</v>
      </c>
      <c r="B18" s="1">
        <f t="shared" ref="B18:AF18" si="1">SUM(B5:B17)</f>
        <v>0</v>
      </c>
      <c r="C18" s="1">
        <f t="shared" si="1"/>
        <v>0</v>
      </c>
      <c r="D18" s="1">
        <f t="shared" si="1"/>
        <v>0</v>
      </c>
      <c r="E18" s="1">
        <f t="shared" si="1"/>
        <v>0</v>
      </c>
      <c r="F18" s="1">
        <f t="shared" si="1"/>
        <v>0</v>
      </c>
      <c r="G18" s="1">
        <f t="shared" si="1"/>
        <v>0</v>
      </c>
      <c r="H18" s="1">
        <f t="shared" si="1"/>
        <v>0</v>
      </c>
      <c r="I18" s="1">
        <f t="shared" si="1"/>
        <v>0</v>
      </c>
      <c r="J18" s="1">
        <f t="shared" si="1"/>
        <v>0</v>
      </c>
      <c r="K18" s="1">
        <f t="shared" si="1"/>
        <v>0</v>
      </c>
      <c r="L18" s="1">
        <f t="shared" si="1"/>
        <v>0</v>
      </c>
      <c r="M18" s="1">
        <f t="shared" si="1"/>
        <v>0</v>
      </c>
      <c r="N18" s="1">
        <f t="shared" si="1"/>
        <v>0</v>
      </c>
      <c r="O18" s="1">
        <f t="shared" si="1"/>
        <v>0</v>
      </c>
      <c r="P18" s="1">
        <f t="shared" si="1"/>
        <v>0</v>
      </c>
      <c r="Q18" s="1">
        <f t="shared" si="1"/>
        <v>0</v>
      </c>
      <c r="R18" s="1">
        <f t="shared" si="1"/>
        <v>0</v>
      </c>
      <c r="S18" s="1">
        <f t="shared" si="1"/>
        <v>0</v>
      </c>
      <c r="T18" s="1">
        <f t="shared" si="1"/>
        <v>0</v>
      </c>
      <c r="U18" s="1">
        <f t="shared" si="1"/>
        <v>0</v>
      </c>
      <c r="V18" s="1">
        <f t="shared" si="1"/>
        <v>0</v>
      </c>
      <c r="W18" s="1">
        <f t="shared" si="1"/>
        <v>0</v>
      </c>
      <c r="X18" s="1">
        <f t="shared" si="1"/>
        <v>0</v>
      </c>
      <c r="Y18" s="1">
        <f t="shared" si="1"/>
        <v>0</v>
      </c>
      <c r="Z18" s="1">
        <f t="shared" si="1"/>
        <v>0</v>
      </c>
      <c r="AA18" s="1">
        <f t="shared" si="1"/>
        <v>0</v>
      </c>
      <c r="AB18" s="1">
        <f t="shared" si="1"/>
        <v>0</v>
      </c>
      <c r="AC18" s="1">
        <f t="shared" si="1"/>
        <v>0</v>
      </c>
      <c r="AD18" s="1">
        <f t="shared" si="1"/>
        <v>0</v>
      </c>
      <c r="AE18" s="1">
        <f t="shared" si="1"/>
        <v>0</v>
      </c>
      <c r="AF18" s="1">
        <f t="shared" si="1"/>
        <v>0</v>
      </c>
      <c r="AG18" s="25">
        <f t="shared" si="0"/>
        <v>0</v>
      </c>
    </row>
    <row r="19" spans="1:33" ht="20.399999999999999" thickBot="1" x14ac:dyDescent="0.45">
      <c r="A19" s="26" t="s">
        <v>33</v>
      </c>
      <c r="B19" s="114" t="s">
        <v>0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</row>
    <row r="20" spans="1:33" ht="15" thickTop="1" x14ac:dyDescent="0.3">
      <c r="A20" s="35" t="s">
        <v>1</v>
      </c>
      <c r="B20">
        <v>1</v>
      </c>
      <c r="C20">
        <v>2</v>
      </c>
      <c r="D20">
        <v>3</v>
      </c>
      <c r="E20">
        <v>4</v>
      </c>
      <c r="F20">
        <v>5</v>
      </c>
      <c r="G20">
        <v>6</v>
      </c>
      <c r="H20">
        <v>7</v>
      </c>
      <c r="I20">
        <v>8</v>
      </c>
      <c r="J20">
        <v>9</v>
      </c>
      <c r="K20">
        <v>10</v>
      </c>
      <c r="L20">
        <v>11</v>
      </c>
      <c r="M20">
        <v>12</v>
      </c>
      <c r="N20">
        <v>13</v>
      </c>
      <c r="O20">
        <v>14</v>
      </c>
      <c r="P20">
        <v>15</v>
      </c>
      <c r="Q20">
        <v>16</v>
      </c>
      <c r="R20">
        <v>17</v>
      </c>
      <c r="S20">
        <v>18</v>
      </c>
      <c r="T20">
        <v>19</v>
      </c>
      <c r="U20">
        <v>20</v>
      </c>
      <c r="V20">
        <v>21</v>
      </c>
      <c r="W20">
        <v>22</v>
      </c>
      <c r="X20">
        <v>23</v>
      </c>
      <c r="Y20">
        <v>24</v>
      </c>
      <c r="Z20">
        <v>25</v>
      </c>
      <c r="AA20">
        <v>26</v>
      </c>
      <c r="AB20">
        <v>27</v>
      </c>
      <c r="AC20">
        <v>28</v>
      </c>
      <c r="AD20">
        <v>29</v>
      </c>
      <c r="AE20">
        <v>30</v>
      </c>
      <c r="AF20">
        <v>31</v>
      </c>
      <c r="AG20" s="2" t="s">
        <v>30</v>
      </c>
    </row>
    <row r="21" spans="1:33" x14ac:dyDescent="0.3">
      <c r="A21" s="78" t="s">
        <v>26</v>
      </c>
      <c r="B21" s="54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6"/>
      <c r="AG21" s="1">
        <f t="shared" ref="AG21:AG45" si="2">SUM(B21:AF21)</f>
        <v>0</v>
      </c>
    </row>
    <row r="22" spans="1:33" x14ac:dyDescent="0.3">
      <c r="A22" s="79" t="s">
        <v>14</v>
      </c>
      <c r="B22" s="57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9"/>
      <c r="AG22" s="1">
        <f t="shared" si="2"/>
        <v>0</v>
      </c>
    </row>
    <row r="23" spans="1:33" x14ac:dyDescent="0.3">
      <c r="A23" s="80" t="s">
        <v>17</v>
      </c>
      <c r="B23" s="60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2"/>
      <c r="AG23" s="1">
        <f t="shared" si="2"/>
        <v>0</v>
      </c>
    </row>
    <row r="24" spans="1:33" x14ac:dyDescent="0.3">
      <c r="A24" s="6" t="s">
        <v>20</v>
      </c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G24" s="1">
        <f>SUM(B24:AF24)</f>
        <v>0</v>
      </c>
    </row>
    <row r="25" spans="1:33" x14ac:dyDescent="0.3">
      <c r="A25" s="81" t="s">
        <v>25</v>
      </c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50"/>
      <c r="AG25" s="1">
        <f>SUM(B25:AF25)</f>
        <v>0</v>
      </c>
    </row>
    <row r="26" spans="1:33" x14ac:dyDescent="0.3">
      <c r="A26" s="5" t="s">
        <v>34</v>
      </c>
      <c r="B26" s="42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4"/>
      <c r="AG26" s="1">
        <f t="shared" si="2"/>
        <v>0</v>
      </c>
    </row>
    <row r="27" spans="1:33" x14ac:dyDescent="0.3">
      <c r="A27" s="82" t="s">
        <v>35</v>
      </c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4"/>
      <c r="AG27" s="1">
        <f t="shared" si="2"/>
        <v>0</v>
      </c>
    </row>
    <row r="28" spans="1:33" x14ac:dyDescent="0.3">
      <c r="A28" s="7" t="s">
        <v>37</v>
      </c>
      <c r="B28" s="87">
        <f>SUM(B29:B30)</f>
        <v>0</v>
      </c>
      <c r="C28" s="88">
        <f t="shared" ref="C28:AF28" si="3">SUM(C29:C30)</f>
        <v>0</v>
      </c>
      <c r="D28" s="88">
        <f t="shared" si="3"/>
        <v>0</v>
      </c>
      <c r="E28" s="88">
        <f t="shared" si="3"/>
        <v>0</v>
      </c>
      <c r="F28" s="88">
        <f t="shared" si="3"/>
        <v>0</v>
      </c>
      <c r="G28" s="88">
        <f t="shared" si="3"/>
        <v>0</v>
      </c>
      <c r="H28" s="88">
        <f t="shared" si="3"/>
        <v>0</v>
      </c>
      <c r="I28" s="88">
        <f t="shared" si="3"/>
        <v>0</v>
      </c>
      <c r="J28" s="88">
        <f t="shared" si="3"/>
        <v>0</v>
      </c>
      <c r="K28" s="88">
        <f t="shared" si="3"/>
        <v>0</v>
      </c>
      <c r="L28" s="88">
        <f t="shared" si="3"/>
        <v>0</v>
      </c>
      <c r="M28" s="88">
        <f t="shared" si="3"/>
        <v>0</v>
      </c>
      <c r="N28" s="88">
        <f t="shared" si="3"/>
        <v>0</v>
      </c>
      <c r="O28" s="88">
        <f t="shared" si="3"/>
        <v>0</v>
      </c>
      <c r="P28" s="88">
        <f t="shared" si="3"/>
        <v>0</v>
      </c>
      <c r="Q28" s="88">
        <f t="shared" si="3"/>
        <v>0</v>
      </c>
      <c r="R28" s="88">
        <f t="shared" si="3"/>
        <v>0</v>
      </c>
      <c r="S28" s="88">
        <f t="shared" si="3"/>
        <v>0</v>
      </c>
      <c r="T28" s="88">
        <f t="shared" si="3"/>
        <v>0</v>
      </c>
      <c r="U28" s="88">
        <f t="shared" si="3"/>
        <v>0</v>
      </c>
      <c r="V28" s="88">
        <f t="shared" si="3"/>
        <v>0</v>
      </c>
      <c r="W28" s="88">
        <f t="shared" si="3"/>
        <v>0</v>
      </c>
      <c r="X28" s="88">
        <f t="shared" si="3"/>
        <v>0</v>
      </c>
      <c r="Y28" s="88">
        <f t="shared" si="3"/>
        <v>0</v>
      </c>
      <c r="Z28" s="88">
        <f t="shared" si="3"/>
        <v>0</v>
      </c>
      <c r="AA28" s="88">
        <f t="shared" si="3"/>
        <v>0</v>
      </c>
      <c r="AB28" s="88">
        <f t="shared" si="3"/>
        <v>0</v>
      </c>
      <c r="AC28" s="88">
        <f t="shared" si="3"/>
        <v>0</v>
      </c>
      <c r="AD28" s="88">
        <f t="shared" si="3"/>
        <v>0</v>
      </c>
      <c r="AE28" s="88">
        <f t="shared" si="3"/>
        <v>0</v>
      </c>
      <c r="AF28" s="89">
        <f t="shared" si="3"/>
        <v>0</v>
      </c>
      <c r="AG28" s="25">
        <f t="shared" si="2"/>
        <v>0</v>
      </c>
    </row>
    <row r="29" spans="1:33" x14ac:dyDescent="0.3">
      <c r="A29" s="7" t="s">
        <v>76</v>
      </c>
      <c r="B29" s="63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5"/>
      <c r="AG29" s="1">
        <f t="shared" si="2"/>
        <v>0</v>
      </c>
    </row>
    <row r="30" spans="1:33" x14ac:dyDescent="0.3">
      <c r="A30" s="7" t="s">
        <v>49</v>
      </c>
      <c r="B30" s="63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5"/>
      <c r="AG30" s="1">
        <f t="shared" si="2"/>
        <v>0</v>
      </c>
    </row>
    <row r="31" spans="1:33" x14ac:dyDescent="0.3">
      <c r="A31" s="7" t="s">
        <v>36</v>
      </c>
      <c r="B31" s="87">
        <f>SUM(B32:B33)</f>
        <v>0</v>
      </c>
      <c r="C31" s="88">
        <f t="shared" ref="C31:AF31" si="4">SUM(C32:C33)</f>
        <v>0</v>
      </c>
      <c r="D31" s="88">
        <f t="shared" si="4"/>
        <v>0</v>
      </c>
      <c r="E31" s="88">
        <f t="shared" si="4"/>
        <v>0</v>
      </c>
      <c r="F31" s="88">
        <f t="shared" si="4"/>
        <v>0</v>
      </c>
      <c r="G31" s="88">
        <f t="shared" si="4"/>
        <v>0</v>
      </c>
      <c r="H31" s="88">
        <f t="shared" si="4"/>
        <v>0</v>
      </c>
      <c r="I31" s="88">
        <f t="shared" si="4"/>
        <v>0</v>
      </c>
      <c r="J31" s="88">
        <f t="shared" si="4"/>
        <v>0</v>
      </c>
      <c r="K31" s="88">
        <f t="shared" si="4"/>
        <v>0</v>
      </c>
      <c r="L31" s="88">
        <f t="shared" si="4"/>
        <v>0</v>
      </c>
      <c r="M31" s="88">
        <f t="shared" si="4"/>
        <v>0</v>
      </c>
      <c r="N31" s="88">
        <f t="shared" si="4"/>
        <v>0</v>
      </c>
      <c r="O31" s="88">
        <f t="shared" si="4"/>
        <v>0</v>
      </c>
      <c r="P31" s="88">
        <f t="shared" si="4"/>
        <v>0</v>
      </c>
      <c r="Q31" s="88">
        <f t="shared" si="4"/>
        <v>0</v>
      </c>
      <c r="R31" s="88">
        <f t="shared" si="4"/>
        <v>0</v>
      </c>
      <c r="S31" s="88">
        <f t="shared" si="4"/>
        <v>0</v>
      </c>
      <c r="T31" s="88">
        <f t="shared" si="4"/>
        <v>0</v>
      </c>
      <c r="U31" s="88">
        <f t="shared" si="4"/>
        <v>0</v>
      </c>
      <c r="V31" s="88">
        <f t="shared" si="4"/>
        <v>0</v>
      </c>
      <c r="W31" s="88">
        <f t="shared" si="4"/>
        <v>0</v>
      </c>
      <c r="X31" s="88">
        <f t="shared" si="4"/>
        <v>0</v>
      </c>
      <c r="Y31" s="88">
        <f t="shared" si="4"/>
        <v>0</v>
      </c>
      <c r="Z31" s="88">
        <f t="shared" si="4"/>
        <v>0</v>
      </c>
      <c r="AA31" s="88">
        <f t="shared" si="4"/>
        <v>0</v>
      </c>
      <c r="AB31" s="88">
        <f t="shared" si="4"/>
        <v>0</v>
      </c>
      <c r="AC31" s="88">
        <f t="shared" si="4"/>
        <v>0</v>
      </c>
      <c r="AD31" s="88">
        <f t="shared" si="4"/>
        <v>0</v>
      </c>
      <c r="AE31" s="88">
        <f t="shared" si="4"/>
        <v>0</v>
      </c>
      <c r="AF31" s="89">
        <f t="shared" si="4"/>
        <v>0</v>
      </c>
      <c r="AG31" s="25">
        <f t="shared" si="2"/>
        <v>0</v>
      </c>
    </row>
    <row r="32" spans="1:33" x14ac:dyDescent="0.3">
      <c r="A32" s="7" t="s">
        <v>57</v>
      </c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5"/>
      <c r="AG32" s="1">
        <f t="shared" si="2"/>
        <v>0</v>
      </c>
    </row>
    <row r="33" spans="1:33" x14ac:dyDescent="0.3">
      <c r="A33" s="7" t="s">
        <v>56</v>
      </c>
      <c r="B33" s="63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5"/>
      <c r="AG33" s="1">
        <f t="shared" si="2"/>
        <v>0</v>
      </c>
    </row>
    <row r="34" spans="1:33" x14ac:dyDescent="0.3">
      <c r="A34" s="83" t="s">
        <v>28</v>
      </c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5"/>
      <c r="AG34" s="1">
        <f t="shared" si="2"/>
        <v>0</v>
      </c>
    </row>
    <row r="35" spans="1:33" x14ac:dyDescent="0.3">
      <c r="A35" s="18" t="s">
        <v>38</v>
      </c>
      <c r="B35" s="66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8"/>
      <c r="AG35" s="1">
        <f t="shared" si="2"/>
        <v>0</v>
      </c>
    </row>
    <row r="36" spans="1:33" x14ac:dyDescent="0.3">
      <c r="A36" s="18" t="s">
        <v>22</v>
      </c>
      <c r="B36" s="66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8"/>
      <c r="AG36" s="1">
        <f t="shared" si="2"/>
        <v>0</v>
      </c>
    </row>
    <row r="37" spans="1:33" x14ac:dyDescent="0.3">
      <c r="A37" s="109" t="s">
        <v>81</v>
      </c>
      <c r="B37" s="66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8"/>
      <c r="AG37" s="1">
        <f t="shared" si="2"/>
        <v>0</v>
      </c>
    </row>
    <row r="38" spans="1:33" x14ac:dyDescent="0.3">
      <c r="A38" s="84" t="s">
        <v>79</v>
      </c>
      <c r="B38" s="69" t="s">
        <v>59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1"/>
      <c r="AG38" s="1">
        <f t="shared" si="2"/>
        <v>0</v>
      </c>
    </row>
    <row r="39" spans="1:33" x14ac:dyDescent="0.3">
      <c r="A39" s="110" t="s">
        <v>80</v>
      </c>
      <c r="B39" s="111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3"/>
      <c r="AG39" s="1">
        <f t="shared" si="2"/>
        <v>0</v>
      </c>
    </row>
    <row r="40" spans="1:33" x14ac:dyDescent="0.3">
      <c r="A40" s="85" t="s">
        <v>23</v>
      </c>
      <c r="B40" s="90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2"/>
      <c r="AG40" s="1">
        <f t="shared" si="2"/>
        <v>0</v>
      </c>
    </row>
    <row r="41" spans="1:33" ht="28.8" x14ac:dyDescent="0.3">
      <c r="A41" s="108" t="s">
        <v>83</v>
      </c>
      <c r="B41" s="87">
        <f>SUM(B42:B45)</f>
        <v>0</v>
      </c>
      <c r="C41" s="88">
        <f t="shared" ref="C41:AF41" si="5">SUM(C42:C45)</f>
        <v>0</v>
      </c>
      <c r="D41" s="88">
        <f t="shared" si="5"/>
        <v>0</v>
      </c>
      <c r="E41" s="88">
        <f t="shared" si="5"/>
        <v>0</v>
      </c>
      <c r="F41" s="88">
        <f t="shared" si="5"/>
        <v>0</v>
      </c>
      <c r="G41" s="88">
        <f t="shared" si="5"/>
        <v>0</v>
      </c>
      <c r="H41" s="88">
        <f t="shared" si="5"/>
        <v>0</v>
      </c>
      <c r="I41" s="88">
        <f t="shared" si="5"/>
        <v>0</v>
      </c>
      <c r="J41" s="88">
        <f t="shared" si="5"/>
        <v>0</v>
      </c>
      <c r="K41" s="88">
        <f t="shared" si="5"/>
        <v>0</v>
      </c>
      <c r="L41" s="88">
        <f t="shared" si="5"/>
        <v>0</v>
      </c>
      <c r="M41" s="88">
        <f t="shared" si="5"/>
        <v>0</v>
      </c>
      <c r="N41" s="88">
        <f t="shared" si="5"/>
        <v>0</v>
      </c>
      <c r="O41" s="88">
        <f t="shared" si="5"/>
        <v>0</v>
      </c>
      <c r="P41" s="88">
        <f t="shared" si="5"/>
        <v>0</v>
      </c>
      <c r="Q41" s="88">
        <f t="shared" si="5"/>
        <v>0</v>
      </c>
      <c r="R41" s="88">
        <f t="shared" si="5"/>
        <v>0</v>
      </c>
      <c r="S41" s="88">
        <f t="shared" si="5"/>
        <v>0</v>
      </c>
      <c r="T41" s="88">
        <f t="shared" si="5"/>
        <v>0</v>
      </c>
      <c r="U41" s="88">
        <f t="shared" si="5"/>
        <v>0</v>
      </c>
      <c r="V41" s="88">
        <f t="shared" si="5"/>
        <v>0</v>
      </c>
      <c r="W41" s="88">
        <f t="shared" si="5"/>
        <v>0</v>
      </c>
      <c r="X41" s="88">
        <f t="shared" si="5"/>
        <v>0</v>
      </c>
      <c r="Y41" s="88">
        <f t="shared" si="5"/>
        <v>0</v>
      </c>
      <c r="Z41" s="88">
        <f t="shared" si="5"/>
        <v>0</v>
      </c>
      <c r="AA41" s="88">
        <f t="shared" si="5"/>
        <v>0</v>
      </c>
      <c r="AB41" s="88">
        <f t="shared" si="5"/>
        <v>0</v>
      </c>
      <c r="AC41" s="88">
        <f t="shared" si="5"/>
        <v>0</v>
      </c>
      <c r="AD41" s="88">
        <f t="shared" si="5"/>
        <v>0</v>
      </c>
      <c r="AE41" s="88">
        <f t="shared" si="5"/>
        <v>0</v>
      </c>
      <c r="AF41" s="89">
        <f t="shared" si="5"/>
        <v>0</v>
      </c>
      <c r="AG41" s="1">
        <f t="shared" si="2"/>
        <v>0</v>
      </c>
    </row>
    <row r="42" spans="1:33" x14ac:dyDescent="0.3">
      <c r="B42" s="72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4"/>
      <c r="AG42" s="1">
        <f t="shared" si="2"/>
        <v>0</v>
      </c>
    </row>
    <row r="43" spans="1:33" x14ac:dyDescent="0.3">
      <c r="B43" s="72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4"/>
      <c r="AG43" s="1">
        <f t="shared" si="2"/>
        <v>0</v>
      </c>
    </row>
    <row r="44" spans="1:33" x14ac:dyDescent="0.3">
      <c r="B44" s="72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4"/>
      <c r="AG44" s="1">
        <f t="shared" si="2"/>
        <v>0</v>
      </c>
    </row>
    <row r="45" spans="1:33" x14ac:dyDescent="0.3">
      <c r="A45" s="86"/>
      <c r="B45" s="75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7"/>
      <c r="AG45" s="1">
        <f t="shared" si="2"/>
        <v>0</v>
      </c>
    </row>
    <row r="46" spans="1:33" x14ac:dyDescent="0.3">
      <c r="A46" s="2" t="s">
        <v>30</v>
      </c>
      <c r="B46" s="1">
        <f>SUM(B21:B27)+B28+B31+SUM(B34:B41)</f>
        <v>0</v>
      </c>
      <c r="C46" s="1">
        <f t="shared" ref="C46:AF46" si="6">SUM(C21:C27)+C28+C31+SUM(C34:C41)</f>
        <v>0</v>
      </c>
      <c r="D46" s="1">
        <f t="shared" si="6"/>
        <v>0</v>
      </c>
      <c r="E46" s="1">
        <f t="shared" si="6"/>
        <v>0</v>
      </c>
      <c r="F46" s="1">
        <f t="shared" si="6"/>
        <v>0</v>
      </c>
      <c r="G46" s="1">
        <f t="shared" si="6"/>
        <v>0</v>
      </c>
      <c r="H46" s="1">
        <f t="shared" si="6"/>
        <v>0</v>
      </c>
      <c r="I46" s="1">
        <f t="shared" si="6"/>
        <v>0</v>
      </c>
      <c r="J46" s="1">
        <f t="shared" si="6"/>
        <v>0</v>
      </c>
      <c r="K46" s="1">
        <f t="shared" si="6"/>
        <v>0</v>
      </c>
      <c r="L46" s="1">
        <f t="shared" si="6"/>
        <v>0</v>
      </c>
      <c r="M46" s="1">
        <f t="shared" si="6"/>
        <v>0</v>
      </c>
      <c r="N46" s="1">
        <f t="shared" si="6"/>
        <v>0</v>
      </c>
      <c r="O46" s="1">
        <f t="shared" si="6"/>
        <v>0</v>
      </c>
      <c r="P46" s="1">
        <f t="shared" si="6"/>
        <v>0</v>
      </c>
      <c r="Q46" s="1">
        <f t="shared" si="6"/>
        <v>0</v>
      </c>
      <c r="R46" s="1">
        <f t="shared" si="6"/>
        <v>0</v>
      </c>
      <c r="S46" s="1">
        <f t="shared" si="6"/>
        <v>0</v>
      </c>
      <c r="T46" s="1">
        <f t="shared" si="6"/>
        <v>0</v>
      </c>
      <c r="U46" s="1">
        <f t="shared" si="6"/>
        <v>0</v>
      </c>
      <c r="V46" s="1">
        <f t="shared" si="6"/>
        <v>0</v>
      </c>
      <c r="W46" s="1">
        <f t="shared" si="6"/>
        <v>0</v>
      </c>
      <c r="X46" s="1">
        <f t="shared" si="6"/>
        <v>0</v>
      </c>
      <c r="Y46" s="1">
        <f t="shared" si="6"/>
        <v>0</v>
      </c>
      <c r="Z46" s="1">
        <f t="shared" si="6"/>
        <v>0</v>
      </c>
      <c r="AA46" s="1">
        <f t="shared" si="6"/>
        <v>0</v>
      </c>
      <c r="AB46" s="1">
        <f t="shared" si="6"/>
        <v>0</v>
      </c>
      <c r="AC46" s="1">
        <f t="shared" si="6"/>
        <v>0</v>
      </c>
      <c r="AD46" s="1">
        <f t="shared" si="6"/>
        <v>0</v>
      </c>
      <c r="AE46" s="1">
        <f t="shared" si="6"/>
        <v>0</v>
      </c>
      <c r="AF46" s="1">
        <f t="shared" si="6"/>
        <v>0</v>
      </c>
      <c r="AG46" s="25">
        <f>SUM(B46:AF46)</f>
        <v>0</v>
      </c>
    </row>
    <row r="47" spans="1:33" x14ac:dyDescent="0.3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3" x14ac:dyDescent="0.3">
      <c r="A48" s="27" t="s">
        <v>48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3">
      <c r="A49" s="28" t="s">
        <v>49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3">
      <c r="A50" s="28" t="s">
        <v>50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x14ac:dyDescent="0.3">
      <c r="A51" s="28" t="s">
        <v>51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3">
      <c r="A52" s="28" t="s">
        <v>76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3">
      <c r="A53" s="28" t="s">
        <v>77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3">
      <c r="A54" s="28" t="s">
        <v>78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3">
      <c r="A55" s="28" t="s">
        <v>52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3">
      <c r="A56" s="28" t="s">
        <v>53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x14ac:dyDescent="0.3">
      <c r="A57" s="28" t="s">
        <v>54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3">
      <c r="A58" s="28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3">
      <c r="A59" s="27" t="s">
        <v>55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3">
      <c r="A60" s="28" t="s">
        <v>56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3">
      <c r="A61" s="28" t="s">
        <v>57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3">
      <c r="A62" s="28" t="s">
        <v>58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3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3">
      <c r="A64" s="27" t="s">
        <v>40</v>
      </c>
    </row>
    <row r="65" spans="1:1" x14ac:dyDescent="0.3">
      <c r="A65" s="14" t="s">
        <v>12</v>
      </c>
    </row>
    <row r="66" spans="1:1" x14ac:dyDescent="0.3">
      <c r="A66" s="14" t="s">
        <v>13</v>
      </c>
    </row>
    <row r="67" spans="1:1" x14ac:dyDescent="0.3">
      <c r="A67" s="14" t="s">
        <v>24</v>
      </c>
    </row>
    <row r="68" spans="1:1" x14ac:dyDescent="0.3">
      <c r="A68" s="15" t="s">
        <v>15</v>
      </c>
    </row>
    <row r="69" spans="1:1" x14ac:dyDescent="0.3">
      <c r="A69" s="16" t="s">
        <v>16</v>
      </c>
    </row>
    <row r="70" spans="1:1" x14ac:dyDescent="0.3">
      <c r="A70" s="16" t="s">
        <v>18</v>
      </c>
    </row>
    <row r="71" spans="1:1" x14ac:dyDescent="0.3">
      <c r="A71" s="6" t="s">
        <v>42</v>
      </c>
    </row>
    <row r="72" spans="1:1" x14ac:dyDescent="0.3">
      <c r="A72" s="6" t="s">
        <v>43</v>
      </c>
    </row>
    <row r="73" spans="1:1" x14ac:dyDescent="0.3">
      <c r="A73" s="5" t="s">
        <v>44</v>
      </c>
    </row>
    <row r="74" spans="1:1" x14ac:dyDescent="0.3">
      <c r="A74" s="5" t="s">
        <v>31</v>
      </c>
    </row>
    <row r="75" spans="1:1" x14ac:dyDescent="0.3">
      <c r="A75" s="7" t="s">
        <v>29</v>
      </c>
    </row>
    <row r="76" spans="1:1" x14ac:dyDescent="0.3">
      <c r="A76" s="18" t="s">
        <v>19</v>
      </c>
    </row>
    <row r="77" spans="1:1" x14ac:dyDescent="0.3">
      <c r="A77" s="17" t="s">
        <v>21</v>
      </c>
    </row>
    <row r="78" spans="1:1" x14ac:dyDescent="0.3">
      <c r="A78" s="17" t="s">
        <v>27</v>
      </c>
    </row>
    <row r="79" spans="1:1" x14ac:dyDescent="0.3">
      <c r="A79" s="15" t="s">
        <v>45</v>
      </c>
    </row>
    <row r="80" spans="1:1" x14ac:dyDescent="0.3">
      <c r="A80" s="15" t="s">
        <v>46</v>
      </c>
    </row>
    <row r="81" spans="1:1" x14ac:dyDescent="0.3">
      <c r="A81" s="15" t="s">
        <v>47</v>
      </c>
    </row>
    <row r="82" spans="1:1" x14ac:dyDescent="0.3">
      <c r="A82" s="3" t="s">
        <v>11</v>
      </c>
    </row>
  </sheetData>
  <mergeCells count="3">
    <mergeCell ref="B3:AF3"/>
    <mergeCell ref="B19:AF19"/>
    <mergeCell ref="I1:J1"/>
  </mergeCells>
  <dataValidations count="3">
    <dataValidation type="list" allowBlank="1" showInputMessage="1" showErrorMessage="1" sqref="A32:A33" xr:uid="{8E5B2445-0F05-4AF9-A495-D80FAECB5AC4}">
      <formula1>Topics_evaluation</formula1>
    </dataValidation>
    <dataValidation type="list" allowBlank="1" showInputMessage="1" showErrorMessage="1" sqref="A29:A30" xr:uid="{8CE8C2E9-51F3-4C17-8077-5E746D8F539C}">
      <formula1>Topics_tenders</formula1>
    </dataValidation>
    <dataValidation type="list" allowBlank="1" showInputMessage="1" showErrorMessage="1" sqref="A42:A45" xr:uid="{CBC77AB1-8F9C-4764-8A35-AB92356B6E67}">
      <formula1>Table1</formula1>
    </dataValidation>
  </dataValidations>
  <pageMargins left="0.7" right="0.7" top="0.75" bottom="0.75" header="0.3" footer="0.3"/>
  <pageSetup scale="95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G82"/>
  <sheetViews>
    <sheetView topLeftCell="A6" zoomScaleNormal="100" workbookViewId="0">
      <selection activeCell="A16" sqref="A16:AF16"/>
    </sheetView>
  </sheetViews>
  <sheetFormatPr defaultRowHeight="14.4" x14ac:dyDescent="0.3"/>
  <cols>
    <col min="1" max="1" width="44.21875" customWidth="1"/>
    <col min="2" max="32" width="3" customWidth="1"/>
    <col min="33" max="33" width="6.21875" customWidth="1"/>
  </cols>
  <sheetData>
    <row r="1" spans="1:33" x14ac:dyDescent="0.3">
      <c r="A1" s="1" t="s">
        <v>69</v>
      </c>
      <c r="I1" s="115">
        <f>Summ!E1</f>
        <v>2023</v>
      </c>
      <c r="J1" s="115"/>
    </row>
    <row r="2" spans="1:33" x14ac:dyDescent="0.3">
      <c r="A2" s="1"/>
    </row>
    <row r="3" spans="1:33" ht="20.399999999999999" thickBot="1" x14ac:dyDescent="0.45">
      <c r="A3" s="26" t="s">
        <v>32</v>
      </c>
      <c r="B3" s="114" t="s">
        <v>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</row>
    <row r="4" spans="1:33" ht="15" thickTop="1" x14ac:dyDescent="0.3">
      <c r="A4" s="35" t="s">
        <v>1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  <c r="N4">
        <v>13</v>
      </c>
      <c r="O4">
        <v>14</v>
      </c>
      <c r="P4">
        <v>15</v>
      </c>
      <c r="Q4">
        <v>16</v>
      </c>
      <c r="R4">
        <v>17</v>
      </c>
      <c r="S4">
        <v>18</v>
      </c>
      <c r="T4">
        <v>19</v>
      </c>
      <c r="U4">
        <v>20</v>
      </c>
      <c r="V4">
        <v>21</v>
      </c>
      <c r="W4">
        <v>22</v>
      </c>
      <c r="X4">
        <v>23</v>
      </c>
      <c r="Y4">
        <v>24</v>
      </c>
      <c r="Z4">
        <v>25</v>
      </c>
      <c r="AA4">
        <v>26</v>
      </c>
      <c r="AB4">
        <v>27</v>
      </c>
      <c r="AC4">
        <v>28</v>
      </c>
      <c r="AD4">
        <v>29</v>
      </c>
      <c r="AE4">
        <v>30</v>
      </c>
      <c r="AF4">
        <v>31</v>
      </c>
      <c r="AG4" s="2" t="s">
        <v>30</v>
      </c>
    </row>
    <row r="5" spans="1:33" x14ac:dyDescent="0.3">
      <c r="A5" s="29" t="s">
        <v>2</v>
      </c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8"/>
      <c r="AG5" s="1">
        <f>SUM(B5:AF5)</f>
        <v>0</v>
      </c>
    </row>
    <row r="6" spans="1:33" x14ac:dyDescent="0.3">
      <c r="A6" s="4" t="s">
        <v>5</v>
      </c>
      <c r="B6" s="39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1"/>
      <c r="AG6" s="1">
        <f t="shared" ref="AG6:AG18" si="0">SUM(B6:AF6)</f>
        <v>0</v>
      </c>
    </row>
    <row r="7" spans="1:33" x14ac:dyDescent="0.3">
      <c r="A7" s="4" t="s">
        <v>6</v>
      </c>
      <c r="B7" s="3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1"/>
      <c r="AG7" s="1">
        <f t="shared" si="0"/>
        <v>0</v>
      </c>
    </row>
    <row r="8" spans="1:33" x14ac:dyDescent="0.3">
      <c r="A8" s="4" t="s">
        <v>7</v>
      </c>
      <c r="B8" s="3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1"/>
      <c r="AG8" s="1">
        <f t="shared" si="0"/>
        <v>0</v>
      </c>
    </row>
    <row r="9" spans="1:33" x14ac:dyDescent="0.3">
      <c r="A9" s="30" t="s">
        <v>8</v>
      </c>
      <c r="B9" s="39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1"/>
      <c r="AG9" s="1">
        <f t="shared" si="0"/>
        <v>0</v>
      </c>
    </row>
    <row r="10" spans="1:33" x14ac:dyDescent="0.3">
      <c r="A10" s="5" t="s">
        <v>3</v>
      </c>
      <c r="B10" s="42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4"/>
      <c r="AG10" s="1">
        <f t="shared" si="0"/>
        <v>0</v>
      </c>
    </row>
    <row r="11" spans="1:33" x14ac:dyDescent="0.3">
      <c r="A11" s="5" t="s">
        <v>41</v>
      </c>
      <c r="B11" s="42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4"/>
      <c r="AG11" s="1">
        <f t="shared" si="0"/>
        <v>0</v>
      </c>
    </row>
    <row r="12" spans="1:33" x14ac:dyDescent="0.3">
      <c r="A12" s="5" t="s">
        <v>9</v>
      </c>
      <c r="B12" s="42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4"/>
      <c r="AG12" s="1">
        <f t="shared" si="0"/>
        <v>0</v>
      </c>
    </row>
    <row r="13" spans="1:33" x14ac:dyDescent="0.3">
      <c r="A13" s="31" t="s">
        <v>39</v>
      </c>
      <c r="B13" s="42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4"/>
      <c r="AG13" s="1">
        <f>SUM(B13:AF13)</f>
        <v>0</v>
      </c>
    </row>
    <row r="14" spans="1:33" x14ac:dyDescent="0.3">
      <c r="A14" s="32" t="s">
        <v>4</v>
      </c>
      <c r="B14" s="45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7"/>
      <c r="AG14" s="1">
        <f t="shared" si="0"/>
        <v>0</v>
      </c>
    </row>
    <row r="15" spans="1:33" x14ac:dyDescent="0.3">
      <c r="A15" s="33" t="s">
        <v>10</v>
      </c>
      <c r="B15" s="48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50"/>
      <c r="AG15" s="1">
        <f t="shared" si="0"/>
        <v>0</v>
      </c>
    </row>
    <row r="16" spans="1:33" x14ac:dyDescent="0.3">
      <c r="A16" s="117" t="s">
        <v>84</v>
      </c>
      <c r="B16" s="118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20"/>
      <c r="AG16" s="1">
        <f t="shared" si="0"/>
        <v>0</v>
      </c>
    </row>
    <row r="17" spans="1:33" x14ac:dyDescent="0.3">
      <c r="A17" s="34" t="s">
        <v>11</v>
      </c>
      <c r="B17" s="51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3"/>
      <c r="AG17" s="1">
        <f t="shared" si="0"/>
        <v>0</v>
      </c>
    </row>
    <row r="18" spans="1:33" x14ac:dyDescent="0.3">
      <c r="A18" s="2" t="s">
        <v>30</v>
      </c>
      <c r="B18" s="1">
        <f t="shared" ref="B18:AF18" si="1">SUM(B5:B17)</f>
        <v>0</v>
      </c>
      <c r="C18" s="1">
        <f t="shared" si="1"/>
        <v>0</v>
      </c>
      <c r="D18" s="1">
        <f t="shared" si="1"/>
        <v>0</v>
      </c>
      <c r="E18" s="1">
        <f t="shared" si="1"/>
        <v>0</v>
      </c>
      <c r="F18" s="1">
        <f t="shared" si="1"/>
        <v>0</v>
      </c>
      <c r="G18" s="1">
        <f t="shared" si="1"/>
        <v>0</v>
      </c>
      <c r="H18" s="1">
        <f t="shared" si="1"/>
        <v>0</v>
      </c>
      <c r="I18" s="1">
        <f t="shared" si="1"/>
        <v>0</v>
      </c>
      <c r="J18" s="1">
        <f t="shared" si="1"/>
        <v>0</v>
      </c>
      <c r="K18" s="1">
        <f t="shared" si="1"/>
        <v>0</v>
      </c>
      <c r="L18" s="1">
        <f t="shared" si="1"/>
        <v>0</v>
      </c>
      <c r="M18" s="1">
        <f t="shared" si="1"/>
        <v>0</v>
      </c>
      <c r="N18" s="1">
        <f t="shared" si="1"/>
        <v>0</v>
      </c>
      <c r="O18" s="1">
        <f t="shared" si="1"/>
        <v>0</v>
      </c>
      <c r="P18" s="1">
        <f t="shared" si="1"/>
        <v>0</v>
      </c>
      <c r="Q18" s="1">
        <f t="shared" si="1"/>
        <v>0</v>
      </c>
      <c r="R18" s="1">
        <f t="shared" si="1"/>
        <v>0</v>
      </c>
      <c r="S18" s="1">
        <f t="shared" si="1"/>
        <v>0</v>
      </c>
      <c r="T18" s="1">
        <f t="shared" si="1"/>
        <v>0</v>
      </c>
      <c r="U18" s="1">
        <f t="shared" si="1"/>
        <v>0</v>
      </c>
      <c r="V18" s="1">
        <f t="shared" si="1"/>
        <v>0</v>
      </c>
      <c r="W18" s="1">
        <f t="shared" si="1"/>
        <v>0</v>
      </c>
      <c r="X18" s="1">
        <f t="shared" si="1"/>
        <v>0</v>
      </c>
      <c r="Y18" s="1">
        <f t="shared" si="1"/>
        <v>0</v>
      </c>
      <c r="Z18" s="1">
        <f t="shared" si="1"/>
        <v>0</v>
      </c>
      <c r="AA18" s="1">
        <f t="shared" si="1"/>
        <v>0</v>
      </c>
      <c r="AB18" s="1">
        <f t="shared" si="1"/>
        <v>0</v>
      </c>
      <c r="AC18" s="1">
        <f t="shared" si="1"/>
        <v>0</v>
      </c>
      <c r="AD18" s="1">
        <f t="shared" si="1"/>
        <v>0</v>
      </c>
      <c r="AE18" s="1">
        <f t="shared" si="1"/>
        <v>0</v>
      </c>
      <c r="AF18" s="1">
        <f t="shared" si="1"/>
        <v>0</v>
      </c>
      <c r="AG18" s="25">
        <f t="shared" si="0"/>
        <v>0</v>
      </c>
    </row>
    <row r="19" spans="1:33" ht="20.399999999999999" thickBot="1" x14ac:dyDescent="0.45">
      <c r="A19" s="26" t="s">
        <v>33</v>
      </c>
      <c r="B19" s="114" t="s">
        <v>0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</row>
    <row r="20" spans="1:33" ht="15" thickTop="1" x14ac:dyDescent="0.3">
      <c r="A20" s="35" t="s">
        <v>1</v>
      </c>
      <c r="B20">
        <v>1</v>
      </c>
      <c r="C20">
        <v>2</v>
      </c>
      <c r="D20">
        <v>3</v>
      </c>
      <c r="E20">
        <v>4</v>
      </c>
      <c r="F20">
        <v>5</v>
      </c>
      <c r="G20">
        <v>6</v>
      </c>
      <c r="H20">
        <v>7</v>
      </c>
      <c r="I20">
        <v>8</v>
      </c>
      <c r="J20">
        <v>9</v>
      </c>
      <c r="K20">
        <v>10</v>
      </c>
      <c r="L20">
        <v>11</v>
      </c>
      <c r="M20">
        <v>12</v>
      </c>
      <c r="N20">
        <v>13</v>
      </c>
      <c r="O20">
        <v>14</v>
      </c>
      <c r="P20">
        <v>15</v>
      </c>
      <c r="Q20">
        <v>16</v>
      </c>
      <c r="R20">
        <v>17</v>
      </c>
      <c r="S20">
        <v>18</v>
      </c>
      <c r="T20">
        <v>19</v>
      </c>
      <c r="U20">
        <v>20</v>
      </c>
      <c r="V20">
        <v>21</v>
      </c>
      <c r="W20">
        <v>22</v>
      </c>
      <c r="X20">
        <v>23</v>
      </c>
      <c r="Y20">
        <v>24</v>
      </c>
      <c r="Z20">
        <v>25</v>
      </c>
      <c r="AA20">
        <v>26</v>
      </c>
      <c r="AB20">
        <v>27</v>
      </c>
      <c r="AC20">
        <v>28</v>
      </c>
      <c r="AD20">
        <v>29</v>
      </c>
      <c r="AE20">
        <v>30</v>
      </c>
      <c r="AF20">
        <v>31</v>
      </c>
      <c r="AG20" s="2" t="s">
        <v>30</v>
      </c>
    </row>
    <row r="21" spans="1:33" x14ac:dyDescent="0.3">
      <c r="A21" s="78" t="s">
        <v>26</v>
      </c>
      <c r="B21" s="54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6"/>
      <c r="AG21" s="1">
        <f t="shared" ref="AG21:AG45" si="2">SUM(B21:AF21)</f>
        <v>0</v>
      </c>
    </row>
    <row r="22" spans="1:33" x14ac:dyDescent="0.3">
      <c r="A22" s="79" t="s">
        <v>14</v>
      </c>
      <c r="B22" s="57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9"/>
      <c r="AG22" s="1">
        <f t="shared" si="2"/>
        <v>0</v>
      </c>
    </row>
    <row r="23" spans="1:33" x14ac:dyDescent="0.3">
      <c r="A23" s="80" t="s">
        <v>17</v>
      </c>
      <c r="B23" s="60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2"/>
      <c r="AG23" s="1">
        <f t="shared" si="2"/>
        <v>0</v>
      </c>
    </row>
    <row r="24" spans="1:33" x14ac:dyDescent="0.3">
      <c r="A24" s="6" t="s">
        <v>20</v>
      </c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G24" s="1">
        <f>SUM(B24:AF24)</f>
        <v>0</v>
      </c>
    </row>
    <row r="25" spans="1:33" x14ac:dyDescent="0.3">
      <c r="A25" s="81" t="s">
        <v>25</v>
      </c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50"/>
      <c r="AG25" s="1">
        <f>SUM(B25:AF25)</f>
        <v>0</v>
      </c>
    </row>
    <row r="26" spans="1:33" x14ac:dyDescent="0.3">
      <c r="A26" s="5" t="s">
        <v>34</v>
      </c>
      <c r="B26" s="42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4"/>
      <c r="AG26" s="1">
        <f t="shared" si="2"/>
        <v>0</v>
      </c>
    </row>
    <row r="27" spans="1:33" x14ac:dyDescent="0.3">
      <c r="A27" s="82" t="s">
        <v>35</v>
      </c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4"/>
      <c r="AG27" s="1">
        <f t="shared" si="2"/>
        <v>0</v>
      </c>
    </row>
    <row r="28" spans="1:33" x14ac:dyDescent="0.3">
      <c r="A28" s="7" t="s">
        <v>37</v>
      </c>
      <c r="B28" s="87">
        <f>SUM(B29:B30)</f>
        <v>0</v>
      </c>
      <c r="C28" s="88">
        <f t="shared" ref="C28:AF28" si="3">SUM(C29:C30)</f>
        <v>0</v>
      </c>
      <c r="D28" s="88">
        <f t="shared" si="3"/>
        <v>0</v>
      </c>
      <c r="E28" s="88">
        <f t="shared" si="3"/>
        <v>0</v>
      </c>
      <c r="F28" s="88">
        <f t="shared" si="3"/>
        <v>0</v>
      </c>
      <c r="G28" s="88">
        <f t="shared" si="3"/>
        <v>0</v>
      </c>
      <c r="H28" s="88">
        <f t="shared" si="3"/>
        <v>0</v>
      </c>
      <c r="I28" s="88">
        <f t="shared" si="3"/>
        <v>0</v>
      </c>
      <c r="J28" s="88">
        <f t="shared" si="3"/>
        <v>0</v>
      </c>
      <c r="K28" s="88">
        <f t="shared" si="3"/>
        <v>0</v>
      </c>
      <c r="L28" s="88">
        <f t="shared" si="3"/>
        <v>0</v>
      </c>
      <c r="M28" s="88">
        <f t="shared" si="3"/>
        <v>0</v>
      </c>
      <c r="N28" s="88">
        <f t="shared" si="3"/>
        <v>0</v>
      </c>
      <c r="O28" s="88">
        <f t="shared" si="3"/>
        <v>0</v>
      </c>
      <c r="P28" s="88">
        <f t="shared" si="3"/>
        <v>0</v>
      </c>
      <c r="Q28" s="88">
        <f t="shared" si="3"/>
        <v>0</v>
      </c>
      <c r="R28" s="88">
        <f t="shared" si="3"/>
        <v>0</v>
      </c>
      <c r="S28" s="88">
        <f t="shared" si="3"/>
        <v>0</v>
      </c>
      <c r="T28" s="88">
        <f t="shared" si="3"/>
        <v>0</v>
      </c>
      <c r="U28" s="88">
        <f t="shared" si="3"/>
        <v>0</v>
      </c>
      <c r="V28" s="88">
        <f t="shared" si="3"/>
        <v>0</v>
      </c>
      <c r="W28" s="88">
        <f t="shared" si="3"/>
        <v>0</v>
      </c>
      <c r="X28" s="88">
        <f t="shared" si="3"/>
        <v>0</v>
      </c>
      <c r="Y28" s="88">
        <f t="shared" si="3"/>
        <v>0</v>
      </c>
      <c r="Z28" s="88">
        <f t="shared" si="3"/>
        <v>0</v>
      </c>
      <c r="AA28" s="88">
        <f t="shared" si="3"/>
        <v>0</v>
      </c>
      <c r="AB28" s="88">
        <f t="shared" si="3"/>
        <v>0</v>
      </c>
      <c r="AC28" s="88">
        <f t="shared" si="3"/>
        <v>0</v>
      </c>
      <c r="AD28" s="88">
        <f t="shared" si="3"/>
        <v>0</v>
      </c>
      <c r="AE28" s="88">
        <f t="shared" si="3"/>
        <v>0</v>
      </c>
      <c r="AF28" s="89">
        <f t="shared" si="3"/>
        <v>0</v>
      </c>
      <c r="AG28" s="25">
        <f t="shared" si="2"/>
        <v>0</v>
      </c>
    </row>
    <row r="29" spans="1:33" x14ac:dyDescent="0.3">
      <c r="A29" s="7" t="s">
        <v>76</v>
      </c>
      <c r="B29" s="63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5"/>
      <c r="AG29" s="1">
        <f t="shared" si="2"/>
        <v>0</v>
      </c>
    </row>
    <row r="30" spans="1:33" x14ac:dyDescent="0.3">
      <c r="A30" s="7" t="s">
        <v>49</v>
      </c>
      <c r="B30" s="63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5"/>
      <c r="AG30" s="1">
        <f t="shared" si="2"/>
        <v>0</v>
      </c>
    </row>
    <row r="31" spans="1:33" x14ac:dyDescent="0.3">
      <c r="A31" s="7" t="s">
        <v>36</v>
      </c>
      <c r="B31" s="87">
        <f>SUM(B32:B33)</f>
        <v>0</v>
      </c>
      <c r="C31" s="88">
        <f t="shared" ref="C31:AF31" si="4">SUM(C32:C33)</f>
        <v>0</v>
      </c>
      <c r="D31" s="88">
        <f t="shared" si="4"/>
        <v>0</v>
      </c>
      <c r="E31" s="88">
        <f t="shared" si="4"/>
        <v>0</v>
      </c>
      <c r="F31" s="88">
        <f t="shared" si="4"/>
        <v>0</v>
      </c>
      <c r="G31" s="88">
        <f t="shared" si="4"/>
        <v>0</v>
      </c>
      <c r="H31" s="88">
        <f t="shared" si="4"/>
        <v>0</v>
      </c>
      <c r="I31" s="88">
        <f t="shared" si="4"/>
        <v>0</v>
      </c>
      <c r="J31" s="88">
        <f t="shared" si="4"/>
        <v>0</v>
      </c>
      <c r="K31" s="88">
        <f t="shared" si="4"/>
        <v>0</v>
      </c>
      <c r="L31" s="88">
        <f t="shared" si="4"/>
        <v>0</v>
      </c>
      <c r="M31" s="88">
        <f t="shared" si="4"/>
        <v>0</v>
      </c>
      <c r="N31" s="88">
        <f t="shared" si="4"/>
        <v>0</v>
      </c>
      <c r="O31" s="88">
        <f t="shared" si="4"/>
        <v>0</v>
      </c>
      <c r="P31" s="88">
        <f t="shared" si="4"/>
        <v>0</v>
      </c>
      <c r="Q31" s="88">
        <f t="shared" si="4"/>
        <v>0</v>
      </c>
      <c r="R31" s="88">
        <f t="shared" si="4"/>
        <v>0</v>
      </c>
      <c r="S31" s="88">
        <f t="shared" si="4"/>
        <v>0</v>
      </c>
      <c r="T31" s="88">
        <f t="shared" si="4"/>
        <v>0</v>
      </c>
      <c r="U31" s="88">
        <f t="shared" si="4"/>
        <v>0</v>
      </c>
      <c r="V31" s="88">
        <f t="shared" si="4"/>
        <v>0</v>
      </c>
      <c r="W31" s="88">
        <f t="shared" si="4"/>
        <v>0</v>
      </c>
      <c r="X31" s="88">
        <f t="shared" si="4"/>
        <v>0</v>
      </c>
      <c r="Y31" s="88">
        <f t="shared" si="4"/>
        <v>0</v>
      </c>
      <c r="Z31" s="88">
        <f t="shared" si="4"/>
        <v>0</v>
      </c>
      <c r="AA31" s="88">
        <f t="shared" si="4"/>
        <v>0</v>
      </c>
      <c r="AB31" s="88">
        <f t="shared" si="4"/>
        <v>0</v>
      </c>
      <c r="AC31" s="88">
        <f t="shared" si="4"/>
        <v>0</v>
      </c>
      <c r="AD31" s="88">
        <f t="shared" si="4"/>
        <v>0</v>
      </c>
      <c r="AE31" s="88">
        <f t="shared" si="4"/>
        <v>0</v>
      </c>
      <c r="AF31" s="89">
        <f t="shared" si="4"/>
        <v>0</v>
      </c>
      <c r="AG31" s="25">
        <f t="shared" si="2"/>
        <v>0</v>
      </c>
    </row>
    <row r="32" spans="1:33" x14ac:dyDescent="0.3">
      <c r="A32" s="7" t="s">
        <v>57</v>
      </c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5"/>
      <c r="AG32" s="1">
        <f t="shared" si="2"/>
        <v>0</v>
      </c>
    </row>
    <row r="33" spans="1:33" x14ac:dyDescent="0.3">
      <c r="A33" s="7" t="s">
        <v>56</v>
      </c>
      <c r="B33" s="63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5"/>
      <c r="AG33" s="1">
        <f t="shared" si="2"/>
        <v>0</v>
      </c>
    </row>
    <row r="34" spans="1:33" x14ac:dyDescent="0.3">
      <c r="A34" s="83" t="s">
        <v>28</v>
      </c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5"/>
      <c r="AG34" s="1">
        <f t="shared" si="2"/>
        <v>0</v>
      </c>
    </row>
    <row r="35" spans="1:33" x14ac:dyDescent="0.3">
      <c r="A35" s="18" t="s">
        <v>38</v>
      </c>
      <c r="B35" s="66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8"/>
      <c r="AG35" s="1">
        <f t="shared" si="2"/>
        <v>0</v>
      </c>
    </row>
    <row r="36" spans="1:33" x14ac:dyDescent="0.3">
      <c r="A36" s="18" t="s">
        <v>22</v>
      </c>
      <c r="B36" s="66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8"/>
      <c r="AG36" s="1">
        <f t="shared" si="2"/>
        <v>0</v>
      </c>
    </row>
    <row r="37" spans="1:33" x14ac:dyDescent="0.3">
      <c r="A37" s="109" t="s">
        <v>81</v>
      </c>
      <c r="B37" s="66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8"/>
      <c r="AG37" s="1">
        <f t="shared" si="2"/>
        <v>0</v>
      </c>
    </row>
    <row r="38" spans="1:33" x14ac:dyDescent="0.3">
      <c r="A38" s="84" t="s">
        <v>79</v>
      </c>
      <c r="B38" s="69" t="s">
        <v>59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1"/>
      <c r="AG38" s="1">
        <f t="shared" si="2"/>
        <v>0</v>
      </c>
    </row>
    <row r="39" spans="1:33" x14ac:dyDescent="0.3">
      <c r="A39" s="110" t="s">
        <v>80</v>
      </c>
      <c r="B39" s="111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3"/>
      <c r="AG39" s="1">
        <f t="shared" si="2"/>
        <v>0</v>
      </c>
    </row>
    <row r="40" spans="1:33" x14ac:dyDescent="0.3">
      <c r="A40" s="85" t="s">
        <v>23</v>
      </c>
      <c r="B40" s="90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2"/>
      <c r="AG40" s="1">
        <f t="shared" si="2"/>
        <v>0</v>
      </c>
    </row>
    <row r="41" spans="1:33" ht="28.8" x14ac:dyDescent="0.3">
      <c r="A41" s="108" t="s">
        <v>83</v>
      </c>
      <c r="B41" s="87">
        <f>SUM(B42:B45)</f>
        <v>0</v>
      </c>
      <c r="C41" s="88">
        <f t="shared" ref="C41:AF41" si="5">SUM(C42:C45)</f>
        <v>0</v>
      </c>
      <c r="D41" s="88">
        <f t="shared" si="5"/>
        <v>0</v>
      </c>
      <c r="E41" s="88">
        <f t="shared" si="5"/>
        <v>0</v>
      </c>
      <c r="F41" s="88">
        <f t="shared" si="5"/>
        <v>0</v>
      </c>
      <c r="G41" s="88">
        <f t="shared" si="5"/>
        <v>0</v>
      </c>
      <c r="H41" s="88">
        <f t="shared" si="5"/>
        <v>0</v>
      </c>
      <c r="I41" s="88">
        <f t="shared" si="5"/>
        <v>0</v>
      </c>
      <c r="J41" s="88">
        <f t="shared" si="5"/>
        <v>0</v>
      </c>
      <c r="K41" s="88">
        <f t="shared" si="5"/>
        <v>0</v>
      </c>
      <c r="L41" s="88">
        <f t="shared" si="5"/>
        <v>0</v>
      </c>
      <c r="M41" s="88">
        <f t="shared" si="5"/>
        <v>0</v>
      </c>
      <c r="N41" s="88">
        <f t="shared" si="5"/>
        <v>0</v>
      </c>
      <c r="O41" s="88">
        <f t="shared" si="5"/>
        <v>0</v>
      </c>
      <c r="P41" s="88">
        <f t="shared" si="5"/>
        <v>0</v>
      </c>
      <c r="Q41" s="88">
        <f t="shared" si="5"/>
        <v>0</v>
      </c>
      <c r="R41" s="88">
        <f t="shared" si="5"/>
        <v>0</v>
      </c>
      <c r="S41" s="88">
        <f t="shared" si="5"/>
        <v>0</v>
      </c>
      <c r="T41" s="88">
        <f t="shared" si="5"/>
        <v>0</v>
      </c>
      <c r="U41" s="88">
        <f t="shared" si="5"/>
        <v>0</v>
      </c>
      <c r="V41" s="88">
        <f t="shared" si="5"/>
        <v>0</v>
      </c>
      <c r="W41" s="88">
        <f t="shared" si="5"/>
        <v>0</v>
      </c>
      <c r="X41" s="88">
        <f t="shared" si="5"/>
        <v>0</v>
      </c>
      <c r="Y41" s="88">
        <f t="shared" si="5"/>
        <v>0</v>
      </c>
      <c r="Z41" s="88">
        <f t="shared" si="5"/>
        <v>0</v>
      </c>
      <c r="AA41" s="88">
        <f t="shared" si="5"/>
        <v>0</v>
      </c>
      <c r="AB41" s="88">
        <f t="shared" si="5"/>
        <v>0</v>
      </c>
      <c r="AC41" s="88">
        <f t="shared" si="5"/>
        <v>0</v>
      </c>
      <c r="AD41" s="88">
        <f t="shared" si="5"/>
        <v>0</v>
      </c>
      <c r="AE41" s="88">
        <f t="shared" si="5"/>
        <v>0</v>
      </c>
      <c r="AF41" s="89">
        <f t="shared" si="5"/>
        <v>0</v>
      </c>
      <c r="AG41" s="1">
        <f t="shared" si="2"/>
        <v>0</v>
      </c>
    </row>
    <row r="42" spans="1:33" x14ac:dyDescent="0.3">
      <c r="B42" s="72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4"/>
      <c r="AG42" s="1">
        <f t="shared" si="2"/>
        <v>0</v>
      </c>
    </row>
    <row r="43" spans="1:33" x14ac:dyDescent="0.3">
      <c r="B43" s="72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4"/>
      <c r="AG43" s="1">
        <f t="shared" si="2"/>
        <v>0</v>
      </c>
    </row>
    <row r="44" spans="1:33" x14ac:dyDescent="0.3">
      <c r="B44" s="72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4"/>
      <c r="AG44" s="1">
        <f t="shared" si="2"/>
        <v>0</v>
      </c>
    </row>
    <row r="45" spans="1:33" x14ac:dyDescent="0.3">
      <c r="A45" s="86"/>
      <c r="B45" s="75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7"/>
      <c r="AG45" s="1">
        <f t="shared" si="2"/>
        <v>0</v>
      </c>
    </row>
    <row r="46" spans="1:33" x14ac:dyDescent="0.3">
      <c r="A46" s="2" t="s">
        <v>30</v>
      </c>
      <c r="B46" s="1">
        <f>SUM(B21:B27)+B28+B31+SUM(B34:B41)</f>
        <v>0</v>
      </c>
      <c r="C46" s="1">
        <f t="shared" ref="C46:AF46" si="6">SUM(C21:C27)+C28+C31+SUM(C34:C41)</f>
        <v>0</v>
      </c>
      <c r="D46" s="1">
        <f t="shared" si="6"/>
        <v>0</v>
      </c>
      <c r="E46" s="1">
        <f t="shared" si="6"/>
        <v>0</v>
      </c>
      <c r="F46" s="1">
        <f t="shared" si="6"/>
        <v>0</v>
      </c>
      <c r="G46" s="1">
        <f t="shared" si="6"/>
        <v>0</v>
      </c>
      <c r="H46" s="1">
        <f t="shared" si="6"/>
        <v>0</v>
      </c>
      <c r="I46" s="1">
        <f t="shared" si="6"/>
        <v>0</v>
      </c>
      <c r="J46" s="1">
        <f t="shared" si="6"/>
        <v>0</v>
      </c>
      <c r="K46" s="1">
        <f t="shared" si="6"/>
        <v>0</v>
      </c>
      <c r="L46" s="1">
        <f t="shared" si="6"/>
        <v>0</v>
      </c>
      <c r="M46" s="1">
        <f t="shared" si="6"/>
        <v>0</v>
      </c>
      <c r="N46" s="1">
        <f t="shared" si="6"/>
        <v>0</v>
      </c>
      <c r="O46" s="1">
        <f t="shared" si="6"/>
        <v>0</v>
      </c>
      <c r="P46" s="1">
        <f t="shared" si="6"/>
        <v>0</v>
      </c>
      <c r="Q46" s="1">
        <f t="shared" si="6"/>
        <v>0</v>
      </c>
      <c r="R46" s="1">
        <f t="shared" si="6"/>
        <v>0</v>
      </c>
      <c r="S46" s="1">
        <f t="shared" si="6"/>
        <v>0</v>
      </c>
      <c r="T46" s="1">
        <f t="shared" si="6"/>
        <v>0</v>
      </c>
      <c r="U46" s="1">
        <f t="shared" si="6"/>
        <v>0</v>
      </c>
      <c r="V46" s="1">
        <f t="shared" si="6"/>
        <v>0</v>
      </c>
      <c r="W46" s="1">
        <f t="shared" si="6"/>
        <v>0</v>
      </c>
      <c r="X46" s="1">
        <f t="shared" si="6"/>
        <v>0</v>
      </c>
      <c r="Y46" s="1">
        <f t="shared" si="6"/>
        <v>0</v>
      </c>
      <c r="Z46" s="1">
        <f t="shared" si="6"/>
        <v>0</v>
      </c>
      <c r="AA46" s="1">
        <f t="shared" si="6"/>
        <v>0</v>
      </c>
      <c r="AB46" s="1">
        <f t="shared" si="6"/>
        <v>0</v>
      </c>
      <c r="AC46" s="1">
        <f t="shared" si="6"/>
        <v>0</v>
      </c>
      <c r="AD46" s="1">
        <f t="shared" si="6"/>
        <v>0</v>
      </c>
      <c r="AE46" s="1">
        <f t="shared" si="6"/>
        <v>0</v>
      </c>
      <c r="AF46" s="1">
        <f t="shared" si="6"/>
        <v>0</v>
      </c>
      <c r="AG46" s="25">
        <f>SUM(B46:AF46)</f>
        <v>0</v>
      </c>
    </row>
    <row r="47" spans="1:33" x14ac:dyDescent="0.3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3" x14ac:dyDescent="0.3">
      <c r="A48" s="27" t="s">
        <v>48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3">
      <c r="A49" s="28" t="s">
        <v>49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3">
      <c r="A50" s="28" t="s">
        <v>50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x14ac:dyDescent="0.3">
      <c r="A51" s="28" t="s">
        <v>51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3">
      <c r="A52" s="28" t="s">
        <v>76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3">
      <c r="A53" s="28" t="s">
        <v>77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3">
      <c r="A54" s="28" t="s">
        <v>78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3">
      <c r="A55" s="28" t="s">
        <v>52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3">
      <c r="A56" s="28" t="s">
        <v>53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x14ac:dyDescent="0.3">
      <c r="A57" s="28" t="s">
        <v>54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3">
      <c r="A58" s="28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3">
      <c r="A59" s="27" t="s">
        <v>55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3">
      <c r="A60" s="28" t="s">
        <v>56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3">
      <c r="A61" s="28" t="s">
        <v>57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3">
      <c r="A62" s="28" t="s">
        <v>58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3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3">
      <c r="A64" s="27" t="s">
        <v>40</v>
      </c>
    </row>
    <row r="65" spans="1:1" x14ac:dyDescent="0.3">
      <c r="A65" s="14" t="s">
        <v>12</v>
      </c>
    </row>
    <row r="66" spans="1:1" x14ac:dyDescent="0.3">
      <c r="A66" s="14" t="s">
        <v>13</v>
      </c>
    </row>
    <row r="67" spans="1:1" x14ac:dyDescent="0.3">
      <c r="A67" s="14" t="s">
        <v>24</v>
      </c>
    </row>
    <row r="68" spans="1:1" x14ac:dyDescent="0.3">
      <c r="A68" s="15" t="s">
        <v>15</v>
      </c>
    </row>
    <row r="69" spans="1:1" x14ac:dyDescent="0.3">
      <c r="A69" s="16" t="s">
        <v>16</v>
      </c>
    </row>
    <row r="70" spans="1:1" x14ac:dyDescent="0.3">
      <c r="A70" s="16" t="s">
        <v>18</v>
      </c>
    </row>
    <row r="71" spans="1:1" x14ac:dyDescent="0.3">
      <c r="A71" s="6" t="s">
        <v>42</v>
      </c>
    </row>
    <row r="72" spans="1:1" x14ac:dyDescent="0.3">
      <c r="A72" s="6" t="s">
        <v>43</v>
      </c>
    </row>
    <row r="73" spans="1:1" x14ac:dyDescent="0.3">
      <c r="A73" s="5" t="s">
        <v>44</v>
      </c>
    </row>
    <row r="74" spans="1:1" x14ac:dyDescent="0.3">
      <c r="A74" s="5" t="s">
        <v>31</v>
      </c>
    </row>
    <row r="75" spans="1:1" x14ac:dyDescent="0.3">
      <c r="A75" s="7" t="s">
        <v>29</v>
      </c>
    </row>
    <row r="76" spans="1:1" x14ac:dyDescent="0.3">
      <c r="A76" s="18" t="s">
        <v>19</v>
      </c>
    </row>
    <row r="77" spans="1:1" x14ac:dyDescent="0.3">
      <c r="A77" s="17" t="s">
        <v>21</v>
      </c>
    </row>
    <row r="78" spans="1:1" x14ac:dyDescent="0.3">
      <c r="A78" s="17" t="s">
        <v>27</v>
      </c>
    </row>
    <row r="79" spans="1:1" x14ac:dyDescent="0.3">
      <c r="A79" s="15" t="s">
        <v>45</v>
      </c>
    </row>
    <row r="80" spans="1:1" x14ac:dyDescent="0.3">
      <c r="A80" s="15" t="s">
        <v>46</v>
      </c>
    </row>
    <row r="81" spans="1:1" x14ac:dyDescent="0.3">
      <c r="A81" s="15" t="s">
        <v>47</v>
      </c>
    </row>
    <row r="82" spans="1:1" x14ac:dyDescent="0.3">
      <c r="A82" s="3" t="s">
        <v>11</v>
      </c>
    </row>
  </sheetData>
  <mergeCells count="3">
    <mergeCell ref="B3:AF3"/>
    <mergeCell ref="B19:AF19"/>
    <mergeCell ref="I1:J1"/>
  </mergeCells>
  <dataValidations count="3">
    <dataValidation type="list" allowBlank="1" showInputMessage="1" showErrorMessage="1" sqref="A42:A45" xr:uid="{25E09B33-CCD7-4B51-81DB-591E8CFE8C27}">
      <formula1>Table1</formula1>
    </dataValidation>
    <dataValidation type="list" allowBlank="1" showInputMessage="1" showErrorMessage="1" sqref="A29:A30" xr:uid="{0C63D894-A05B-4098-A8C8-F7F0D5D2D118}">
      <formula1>Topics_tenders</formula1>
    </dataValidation>
    <dataValidation type="list" allowBlank="1" showInputMessage="1" showErrorMessage="1" sqref="A32:A33" xr:uid="{953A7279-F518-440F-B1AF-6266FDAAC4EC}">
      <formula1>Topics_evaluation</formula1>
    </dataValidation>
  </dataValidations>
  <pageMargins left="0.7" right="0.7" top="0.75" bottom="0.75" header="0.3" footer="0.3"/>
  <pageSetup scale="9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G82"/>
  <sheetViews>
    <sheetView topLeftCell="A9" zoomScaleNormal="100" workbookViewId="0">
      <selection activeCell="A16" sqref="A16:AF16"/>
    </sheetView>
  </sheetViews>
  <sheetFormatPr defaultRowHeight="14.4" x14ac:dyDescent="0.3"/>
  <cols>
    <col min="1" max="1" width="44.21875" customWidth="1"/>
    <col min="2" max="32" width="3" customWidth="1"/>
    <col min="33" max="33" width="6.21875" customWidth="1"/>
  </cols>
  <sheetData>
    <row r="1" spans="1:33" x14ac:dyDescent="0.3">
      <c r="A1" s="1" t="s">
        <v>74</v>
      </c>
      <c r="I1" s="115">
        <f>Summ!E1</f>
        <v>2023</v>
      </c>
      <c r="J1" s="115"/>
    </row>
    <row r="2" spans="1:33" x14ac:dyDescent="0.3">
      <c r="A2" s="1"/>
    </row>
    <row r="3" spans="1:33" ht="20.399999999999999" thickBot="1" x14ac:dyDescent="0.45">
      <c r="A3" s="26" t="s">
        <v>32</v>
      </c>
      <c r="B3" s="114" t="s">
        <v>0</v>
      </c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  <c r="T3" s="114"/>
      <c r="U3" s="114"/>
      <c r="V3" s="114"/>
      <c r="W3" s="114"/>
      <c r="X3" s="114"/>
      <c r="Y3" s="114"/>
      <c r="Z3" s="114"/>
      <c r="AA3" s="114"/>
      <c r="AB3" s="114"/>
      <c r="AC3" s="114"/>
      <c r="AD3" s="114"/>
      <c r="AE3" s="114"/>
      <c r="AF3" s="114"/>
    </row>
    <row r="4" spans="1:33" ht="15" thickTop="1" x14ac:dyDescent="0.3">
      <c r="A4" s="35" t="s">
        <v>1</v>
      </c>
      <c r="B4">
        <v>1</v>
      </c>
      <c r="C4">
        <v>2</v>
      </c>
      <c r="D4">
        <v>3</v>
      </c>
      <c r="E4">
        <v>4</v>
      </c>
      <c r="F4">
        <v>5</v>
      </c>
      <c r="G4">
        <v>6</v>
      </c>
      <c r="H4">
        <v>7</v>
      </c>
      <c r="I4">
        <v>8</v>
      </c>
      <c r="J4">
        <v>9</v>
      </c>
      <c r="K4">
        <v>10</v>
      </c>
      <c r="L4">
        <v>11</v>
      </c>
      <c r="M4">
        <v>12</v>
      </c>
      <c r="N4">
        <v>13</v>
      </c>
      <c r="O4">
        <v>14</v>
      </c>
      <c r="P4">
        <v>15</v>
      </c>
      <c r="Q4">
        <v>16</v>
      </c>
      <c r="R4">
        <v>17</v>
      </c>
      <c r="S4">
        <v>18</v>
      </c>
      <c r="T4">
        <v>19</v>
      </c>
      <c r="U4">
        <v>20</v>
      </c>
      <c r="V4">
        <v>21</v>
      </c>
      <c r="W4">
        <v>22</v>
      </c>
      <c r="X4">
        <v>23</v>
      </c>
      <c r="Y4">
        <v>24</v>
      </c>
      <c r="Z4">
        <v>25</v>
      </c>
      <c r="AA4">
        <v>26</v>
      </c>
      <c r="AB4">
        <v>27</v>
      </c>
      <c r="AC4">
        <v>28</v>
      </c>
      <c r="AD4">
        <v>29</v>
      </c>
      <c r="AE4">
        <v>30</v>
      </c>
      <c r="AF4">
        <v>31</v>
      </c>
      <c r="AG4" s="2" t="s">
        <v>30</v>
      </c>
    </row>
    <row r="5" spans="1:33" x14ac:dyDescent="0.3">
      <c r="A5" s="29" t="s">
        <v>2</v>
      </c>
      <c r="B5" s="36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8"/>
      <c r="AG5" s="1">
        <f>SUM(B5:AF5)</f>
        <v>0</v>
      </c>
    </row>
    <row r="6" spans="1:33" x14ac:dyDescent="0.3">
      <c r="A6" s="4" t="s">
        <v>5</v>
      </c>
      <c r="B6" s="39"/>
      <c r="C6" s="40"/>
      <c r="D6" s="40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0"/>
      <c r="R6" s="4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1"/>
      <c r="AG6" s="1">
        <f t="shared" ref="AG6:AG18" si="0">SUM(B6:AF6)</f>
        <v>0</v>
      </c>
    </row>
    <row r="7" spans="1:33" x14ac:dyDescent="0.3">
      <c r="A7" s="4" t="s">
        <v>6</v>
      </c>
      <c r="B7" s="39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1"/>
      <c r="AG7" s="1">
        <f t="shared" si="0"/>
        <v>0</v>
      </c>
    </row>
    <row r="8" spans="1:33" x14ac:dyDescent="0.3">
      <c r="A8" s="4" t="s">
        <v>7</v>
      </c>
      <c r="B8" s="39"/>
      <c r="C8" s="40"/>
      <c r="D8" s="40"/>
      <c r="E8" s="40"/>
      <c r="F8" s="40"/>
      <c r="G8" s="40"/>
      <c r="H8" s="40"/>
      <c r="I8" s="40"/>
      <c r="J8" s="40"/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1"/>
      <c r="AG8" s="1">
        <f t="shared" si="0"/>
        <v>0</v>
      </c>
    </row>
    <row r="9" spans="1:33" x14ac:dyDescent="0.3">
      <c r="A9" s="30" t="s">
        <v>8</v>
      </c>
      <c r="B9" s="39"/>
      <c r="C9" s="40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1"/>
      <c r="AG9" s="1">
        <f t="shared" si="0"/>
        <v>0</v>
      </c>
    </row>
    <row r="10" spans="1:33" x14ac:dyDescent="0.3">
      <c r="A10" s="5" t="s">
        <v>3</v>
      </c>
      <c r="B10" s="42"/>
      <c r="C10" s="43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4"/>
      <c r="AG10" s="1">
        <f t="shared" si="0"/>
        <v>0</v>
      </c>
    </row>
    <row r="11" spans="1:33" x14ac:dyDescent="0.3">
      <c r="A11" s="5" t="s">
        <v>41</v>
      </c>
      <c r="B11" s="42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U11" s="43"/>
      <c r="V11" s="43"/>
      <c r="W11" s="43"/>
      <c r="X11" s="43"/>
      <c r="Y11" s="43"/>
      <c r="Z11" s="43"/>
      <c r="AA11" s="43"/>
      <c r="AB11" s="43"/>
      <c r="AC11" s="43"/>
      <c r="AD11" s="43"/>
      <c r="AE11" s="43"/>
      <c r="AF11" s="44"/>
      <c r="AG11" s="1">
        <f t="shared" si="0"/>
        <v>0</v>
      </c>
    </row>
    <row r="12" spans="1:33" x14ac:dyDescent="0.3">
      <c r="A12" s="5" t="s">
        <v>9</v>
      </c>
      <c r="B12" s="42"/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4"/>
      <c r="AG12" s="1">
        <f t="shared" si="0"/>
        <v>0</v>
      </c>
    </row>
    <row r="13" spans="1:33" x14ac:dyDescent="0.3">
      <c r="A13" s="31" t="s">
        <v>39</v>
      </c>
      <c r="B13" s="42"/>
      <c r="C13" s="43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4"/>
      <c r="AG13" s="1">
        <f>SUM(B13:AF13)</f>
        <v>0</v>
      </c>
    </row>
    <row r="14" spans="1:33" x14ac:dyDescent="0.3">
      <c r="A14" s="32" t="s">
        <v>4</v>
      </c>
      <c r="B14" s="45"/>
      <c r="C14" s="46"/>
      <c r="D14" s="46"/>
      <c r="E14" s="46"/>
      <c r="F14" s="46"/>
      <c r="G14" s="46"/>
      <c r="H14" s="46"/>
      <c r="I14" s="46"/>
      <c r="J14" s="4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7"/>
      <c r="AG14" s="1">
        <f t="shared" si="0"/>
        <v>0</v>
      </c>
    </row>
    <row r="15" spans="1:33" x14ac:dyDescent="0.3">
      <c r="A15" s="33" t="s">
        <v>10</v>
      </c>
      <c r="B15" s="48"/>
      <c r="C15" s="49"/>
      <c r="D15" s="49"/>
      <c r="E15" s="49"/>
      <c r="F15" s="49"/>
      <c r="G15" s="49"/>
      <c r="H15" s="49"/>
      <c r="I15" s="49"/>
      <c r="J15" s="49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50"/>
      <c r="AG15" s="1">
        <f t="shared" si="0"/>
        <v>0</v>
      </c>
    </row>
    <row r="16" spans="1:33" x14ac:dyDescent="0.3">
      <c r="A16" s="117" t="s">
        <v>84</v>
      </c>
      <c r="B16" s="118"/>
      <c r="C16" s="119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  <c r="AF16" s="120"/>
      <c r="AG16" s="1">
        <f t="shared" si="0"/>
        <v>0</v>
      </c>
    </row>
    <row r="17" spans="1:33" x14ac:dyDescent="0.3">
      <c r="A17" s="34" t="s">
        <v>11</v>
      </c>
      <c r="B17" s="51"/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3"/>
      <c r="AG17" s="1">
        <f t="shared" si="0"/>
        <v>0</v>
      </c>
    </row>
    <row r="18" spans="1:33" x14ac:dyDescent="0.3">
      <c r="A18" s="2" t="s">
        <v>30</v>
      </c>
      <c r="B18" s="1">
        <f t="shared" ref="B18:AF18" si="1">SUM(B5:B17)</f>
        <v>0</v>
      </c>
      <c r="C18" s="1">
        <f t="shared" si="1"/>
        <v>0</v>
      </c>
      <c r="D18" s="1">
        <f t="shared" si="1"/>
        <v>0</v>
      </c>
      <c r="E18" s="1">
        <f t="shared" si="1"/>
        <v>0</v>
      </c>
      <c r="F18" s="1">
        <f t="shared" si="1"/>
        <v>0</v>
      </c>
      <c r="G18" s="1">
        <f t="shared" si="1"/>
        <v>0</v>
      </c>
      <c r="H18" s="1">
        <f t="shared" si="1"/>
        <v>0</v>
      </c>
      <c r="I18" s="1">
        <f t="shared" si="1"/>
        <v>0</v>
      </c>
      <c r="J18" s="1">
        <f t="shared" si="1"/>
        <v>0</v>
      </c>
      <c r="K18" s="1">
        <f t="shared" si="1"/>
        <v>0</v>
      </c>
      <c r="L18" s="1">
        <f t="shared" si="1"/>
        <v>0</v>
      </c>
      <c r="M18" s="1">
        <f t="shared" si="1"/>
        <v>0</v>
      </c>
      <c r="N18" s="1">
        <f t="shared" si="1"/>
        <v>0</v>
      </c>
      <c r="O18" s="1">
        <f t="shared" si="1"/>
        <v>0</v>
      </c>
      <c r="P18" s="1">
        <f t="shared" si="1"/>
        <v>0</v>
      </c>
      <c r="Q18" s="1">
        <f t="shared" si="1"/>
        <v>0</v>
      </c>
      <c r="R18" s="1">
        <f t="shared" si="1"/>
        <v>0</v>
      </c>
      <c r="S18" s="1">
        <f t="shared" si="1"/>
        <v>0</v>
      </c>
      <c r="T18" s="1">
        <f t="shared" si="1"/>
        <v>0</v>
      </c>
      <c r="U18" s="1">
        <f t="shared" si="1"/>
        <v>0</v>
      </c>
      <c r="V18" s="1">
        <f t="shared" si="1"/>
        <v>0</v>
      </c>
      <c r="W18" s="1">
        <f t="shared" si="1"/>
        <v>0</v>
      </c>
      <c r="X18" s="1">
        <f t="shared" si="1"/>
        <v>0</v>
      </c>
      <c r="Y18" s="1">
        <f t="shared" si="1"/>
        <v>0</v>
      </c>
      <c r="Z18" s="1">
        <f t="shared" si="1"/>
        <v>0</v>
      </c>
      <c r="AA18" s="1">
        <f t="shared" si="1"/>
        <v>0</v>
      </c>
      <c r="AB18" s="1">
        <f t="shared" si="1"/>
        <v>0</v>
      </c>
      <c r="AC18" s="1">
        <f t="shared" si="1"/>
        <v>0</v>
      </c>
      <c r="AD18" s="1">
        <f t="shared" si="1"/>
        <v>0</v>
      </c>
      <c r="AE18" s="1">
        <f t="shared" si="1"/>
        <v>0</v>
      </c>
      <c r="AF18" s="1">
        <f t="shared" si="1"/>
        <v>0</v>
      </c>
      <c r="AG18" s="25">
        <f t="shared" si="0"/>
        <v>0</v>
      </c>
    </row>
    <row r="19" spans="1:33" ht="20.399999999999999" thickBot="1" x14ac:dyDescent="0.45">
      <c r="A19" s="26" t="s">
        <v>33</v>
      </c>
      <c r="B19" s="114" t="s">
        <v>0</v>
      </c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4"/>
      <c r="W19" s="114"/>
      <c r="X19" s="114"/>
      <c r="Y19" s="114"/>
      <c r="Z19" s="114"/>
      <c r="AA19" s="114"/>
      <c r="AB19" s="114"/>
      <c r="AC19" s="114"/>
      <c r="AD19" s="114"/>
      <c r="AE19" s="114"/>
      <c r="AF19" s="114"/>
    </row>
    <row r="20" spans="1:33" ht="15" thickTop="1" x14ac:dyDescent="0.3">
      <c r="A20" s="35" t="s">
        <v>1</v>
      </c>
      <c r="B20">
        <v>1</v>
      </c>
      <c r="C20">
        <v>2</v>
      </c>
      <c r="D20">
        <v>3</v>
      </c>
      <c r="E20">
        <v>4</v>
      </c>
      <c r="F20">
        <v>5</v>
      </c>
      <c r="G20">
        <v>6</v>
      </c>
      <c r="H20">
        <v>7</v>
      </c>
      <c r="I20">
        <v>8</v>
      </c>
      <c r="J20">
        <v>9</v>
      </c>
      <c r="K20">
        <v>10</v>
      </c>
      <c r="L20">
        <v>11</v>
      </c>
      <c r="M20">
        <v>12</v>
      </c>
      <c r="N20">
        <v>13</v>
      </c>
      <c r="O20">
        <v>14</v>
      </c>
      <c r="P20">
        <v>15</v>
      </c>
      <c r="Q20">
        <v>16</v>
      </c>
      <c r="R20">
        <v>17</v>
      </c>
      <c r="S20">
        <v>18</v>
      </c>
      <c r="T20">
        <v>19</v>
      </c>
      <c r="U20">
        <v>20</v>
      </c>
      <c r="V20">
        <v>21</v>
      </c>
      <c r="W20">
        <v>22</v>
      </c>
      <c r="X20">
        <v>23</v>
      </c>
      <c r="Y20">
        <v>24</v>
      </c>
      <c r="Z20">
        <v>25</v>
      </c>
      <c r="AA20">
        <v>26</v>
      </c>
      <c r="AB20">
        <v>27</v>
      </c>
      <c r="AC20">
        <v>28</v>
      </c>
      <c r="AD20">
        <v>29</v>
      </c>
      <c r="AE20">
        <v>30</v>
      </c>
      <c r="AF20">
        <v>31</v>
      </c>
      <c r="AG20" s="2" t="s">
        <v>30</v>
      </c>
    </row>
    <row r="21" spans="1:33" x14ac:dyDescent="0.3">
      <c r="A21" s="78" t="s">
        <v>26</v>
      </c>
      <c r="B21" s="54"/>
      <c r="C21" s="55"/>
      <c r="D21" s="55"/>
      <c r="E21" s="55"/>
      <c r="F21" s="55"/>
      <c r="G21" s="55"/>
      <c r="H21" s="55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/>
      <c r="X21" s="55"/>
      <c r="Y21" s="55"/>
      <c r="Z21" s="55"/>
      <c r="AA21" s="55"/>
      <c r="AB21" s="55"/>
      <c r="AC21" s="55"/>
      <c r="AD21" s="55"/>
      <c r="AE21" s="55"/>
      <c r="AF21" s="56"/>
      <c r="AG21" s="1">
        <f t="shared" ref="AG21:AG45" si="2">SUM(B21:AF21)</f>
        <v>0</v>
      </c>
    </row>
    <row r="22" spans="1:33" x14ac:dyDescent="0.3">
      <c r="A22" s="79" t="s">
        <v>14</v>
      </c>
      <c r="B22" s="57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8"/>
      <c r="AD22" s="58"/>
      <c r="AE22" s="58"/>
      <c r="AF22" s="59"/>
      <c r="AG22" s="1">
        <f t="shared" si="2"/>
        <v>0</v>
      </c>
    </row>
    <row r="23" spans="1:33" x14ac:dyDescent="0.3">
      <c r="A23" s="80" t="s">
        <v>17</v>
      </c>
      <c r="B23" s="60"/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  <c r="N23" s="61"/>
      <c r="O23" s="61"/>
      <c r="P23" s="61"/>
      <c r="Q23" s="61"/>
      <c r="R23" s="61"/>
      <c r="S23" s="61"/>
      <c r="T23" s="61"/>
      <c r="U23" s="61"/>
      <c r="V23" s="61"/>
      <c r="W23" s="61"/>
      <c r="X23" s="61"/>
      <c r="Y23" s="61"/>
      <c r="Z23" s="61"/>
      <c r="AA23" s="61"/>
      <c r="AB23" s="61"/>
      <c r="AC23" s="61"/>
      <c r="AD23" s="61"/>
      <c r="AE23" s="61"/>
      <c r="AF23" s="62"/>
      <c r="AG23" s="1">
        <f t="shared" si="2"/>
        <v>0</v>
      </c>
    </row>
    <row r="24" spans="1:33" x14ac:dyDescent="0.3">
      <c r="A24" s="6" t="s">
        <v>20</v>
      </c>
      <c r="B24" s="48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50"/>
      <c r="AG24" s="1">
        <f>SUM(B24:AF24)</f>
        <v>0</v>
      </c>
    </row>
    <row r="25" spans="1:33" x14ac:dyDescent="0.3">
      <c r="A25" s="81" t="s">
        <v>25</v>
      </c>
      <c r="B25" s="48"/>
      <c r="C25" s="49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50"/>
      <c r="AG25" s="1">
        <f>SUM(B25:AF25)</f>
        <v>0</v>
      </c>
    </row>
    <row r="26" spans="1:33" x14ac:dyDescent="0.3">
      <c r="A26" s="5" t="s">
        <v>34</v>
      </c>
      <c r="B26" s="42"/>
      <c r="C26" s="43"/>
      <c r="D26" s="43"/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4"/>
      <c r="AG26" s="1">
        <f t="shared" si="2"/>
        <v>0</v>
      </c>
    </row>
    <row r="27" spans="1:33" x14ac:dyDescent="0.3">
      <c r="A27" s="82" t="s">
        <v>35</v>
      </c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4"/>
      <c r="AG27" s="1">
        <f t="shared" si="2"/>
        <v>0</v>
      </c>
    </row>
    <row r="28" spans="1:33" x14ac:dyDescent="0.3">
      <c r="A28" s="7" t="s">
        <v>37</v>
      </c>
      <c r="B28" s="87">
        <f>SUM(B29:B30)</f>
        <v>0</v>
      </c>
      <c r="C28" s="88">
        <f t="shared" ref="C28:AF28" si="3">SUM(C29:C30)</f>
        <v>0</v>
      </c>
      <c r="D28" s="88">
        <f t="shared" si="3"/>
        <v>0</v>
      </c>
      <c r="E28" s="88">
        <f t="shared" si="3"/>
        <v>0</v>
      </c>
      <c r="F28" s="88">
        <f t="shared" si="3"/>
        <v>0</v>
      </c>
      <c r="G28" s="88">
        <f t="shared" si="3"/>
        <v>0</v>
      </c>
      <c r="H28" s="88">
        <f t="shared" si="3"/>
        <v>0</v>
      </c>
      <c r="I28" s="88">
        <f t="shared" si="3"/>
        <v>0</v>
      </c>
      <c r="J28" s="88">
        <f t="shared" si="3"/>
        <v>0</v>
      </c>
      <c r="K28" s="88">
        <f t="shared" si="3"/>
        <v>0</v>
      </c>
      <c r="L28" s="88">
        <f t="shared" si="3"/>
        <v>0</v>
      </c>
      <c r="M28" s="88">
        <f t="shared" si="3"/>
        <v>0</v>
      </c>
      <c r="N28" s="88">
        <f t="shared" si="3"/>
        <v>0</v>
      </c>
      <c r="O28" s="88">
        <f t="shared" si="3"/>
        <v>0</v>
      </c>
      <c r="P28" s="88">
        <f t="shared" si="3"/>
        <v>0</v>
      </c>
      <c r="Q28" s="88">
        <f t="shared" si="3"/>
        <v>0</v>
      </c>
      <c r="R28" s="88">
        <f t="shared" si="3"/>
        <v>0</v>
      </c>
      <c r="S28" s="88">
        <f t="shared" si="3"/>
        <v>0</v>
      </c>
      <c r="T28" s="88">
        <f t="shared" si="3"/>
        <v>0</v>
      </c>
      <c r="U28" s="88">
        <f t="shared" si="3"/>
        <v>0</v>
      </c>
      <c r="V28" s="88">
        <f t="shared" si="3"/>
        <v>0</v>
      </c>
      <c r="W28" s="88">
        <f t="shared" si="3"/>
        <v>0</v>
      </c>
      <c r="X28" s="88">
        <f t="shared" si="3"/>
        <v>0</v>
      </c>
      <c r="Y28" s="88">
        <f t="shared" si="3"/>
        <v>0</v>
      </c>
      <c r="Z28" s="88">
        <f t="shared" si="3"/>
        <v>0</v>
      </c>
      <c r="AA28" s="88">
        <f t="shared" si="3"/>
        <v>0</v>
      </c>
      <c r="AB28" s="88">
        <f t="shared" si="3"/>
        <v>0</v>
      </c>
      <c r="AC28" s="88">
        <f t="shared" si="3"/>
        <v>0</v>
      </c>
      <c r="AD28" s="88">
        <f t="shared" si="3"/>
        <v>0</v>
      </c>
      <c r="AE28" s="88">
        <f t="shared" si="3"/>
        <v>0</v>
      </c>
      <c r="AF28" s="89">
        <f t="shared" si="3"/>
        <v>0</v>
      </c>
      <c r="AG28" s="25">
        <f t="shared" si="2"/>
        <v>0</v>
      </c>
    </row>
    <row r="29" spans="1:33" x14ac:dyDescent="0.3">
      <c r="A29" s="7" t="s">
        <v>76</v>
      </c>
      <c r="B29" s="63"/>
      <c r="C29" s="64"/>
      <c r="D29" s="64"/>
      <c r="E29" s="64"/>
      <c r="F29" s="64"/>
      <c r="G29" s="64"/>
      <c r="H29" s="64"/>
      <c r="I29" s="64"/>
      <c r="J29" s="64"/>
      <c r="K29" s="64"/>
      <c r="L29" s="64"/>
      <c r="M29" s="64"/>
      <c r="N29" s="64"/>
      <c r="O29" s="64"/>
      <c r="P29" s="64"/>
      <c r="Q29" s="64"/>
      <c r="R29" s="64"/>
      <c r="S29" s="64"/>
      <c r="T29" s="64"/>
      <c r="U29" s="64"/>
      <c r="V29" s="64"/>
      <c r="W29" s="64"/>
      <c r="X29" s="64"/>
      <c r="Y29" s="64"/>
      <c r="Z29" s="64"/>
      <c r="AA29" s="64"/>
      <c r="AB29" s="64"/>
      <c r="AC29" s="64"/>
      <c r="AD29" s="64"/>
      <c r="AE29" s="64"/>
      <c r="AF29" s="65"/>
      <c r="AG29" s="1">
        <f t="shared" si="2"/>
        <v>0</v>
      </c>
    </row>
    <row r="30" spans="1:33" x14ac:dyDescent="0.3">
      <c r="A30" s="7" t="s">
        <v>49</v>
      </c>
      <c r="B30" s="63"/>
      <c r="C30" s="64"/>
      <c r="D30" s="64"/>
      <c r="E30" s="64"/>
      <c r="F30" s="64"/>
      <c r="G30" s="64"/>
      <c r="H30" s="64"/>
      <c r="I30" s="64"/>
      <c r="J30" s="64"/>
      <c r="K30" s="64"/>
      <c r="L30" s="64"/>
      <c r="M30" s="64"/>
      <c r="N30" s="64"/>
      <c r="O30" s="64"/>
      <c r="P30" s="64"/>
      <c r="Q30" s="64"/>
      <c r="R30" s="64"/>
      <c r="S30" s="64"/>
      <c r="T30" s="64"/>
      <c r="U30" s="64"/>
      <c r="V30" s="64"/>
      <c r="W30" s="64"/>
      <c r="X30" s="64"/>
      <c r="Y30" s="64"/>
      <c r="Z30" s="64"/>
      <c r="AA30" s="64"/>
      <c r="AB30" s="64"/>
      <c r="AC30" s="64"/>
      <c r="AD30" s="64"/>
      <c r="AE30" s="64"/>
      <c r="AF30" s="65"/>
      <c r="AG30" s="1">
        <f t="shared" si="2"/>
        <v>0</v>
      </c>
    </row>
    <row r="31" spans="1:33" x14ac:dyDescent="0.3">
      <c r="A31" s="7" t="s">
        <v>36</v>
      </c>
      <c r="B31" s="87">
        <f>SUM(B32:B33)</f>
        <v>0</v>
      </c>
      <c r="C31" s="88">
        <f t="shared" ref="C31:AF31" si="4">SUM(C32:C33)</f>
        <v>0</v>
      </c>
      <c r="D31" s="88">
        <f t="shared" si="4"/>
        <v>0</v>
      </c>
      <c r="E31" s="88">
        <f t="shared" si="4"/>
        <v>0</v>
      </c>
      <c r="F31" s="88">
        <f t="shared" si="4"/>
        <v>0</v>
      </c>
      <c r="G31" s="88">
        <f t="shared" si="4"/>
        <v>0</v>
      </c>
      <c r="H31" s="88">
        <f t="shared" si="4"/>
        <v>0</v>
      </c>
      <c r="I31" s="88">
        <f t="shared" si="4"/>
        <v>0</v>
      </c>
      <c r="J31" s="88">
        <f t="shared" si="4"/>
        <v>0</v>
      </c>
      <c r="K31" s="88">
        <f t="shared" si="4"/>
        <v>0</v>
      </c>
      <c r="L31" s="88">
        <f t="shared" si="4"/>
        <v>0</v>
      </c>
      <c r="M31" s="88">
        <f t="shared" si="4"/>
        <v>0</v>
      </c>
      <c r="N31" s="88">
        <f t="shared" si="4"/>
        <v>0</v>
      </c>
      <c r="O31" s="88">
        <f t="shared" si="4"/>
        <v>0</v>
      </c>
      <c r="P31" s="88">
        <f t="shared" si="4"/>
        <v>0</v>
      </c>
      <c r="Q31" s="88">
        <f t="shared" si="4"/>
        <v>0</v>
      </c>
      <c r="R31" s="88">
        <f t="shared" si="4"/>
        <v>0</v>
      </c>
      <c r="S31" s="88">
        <f t="shared" si="4"/>
        <v>0</v>
      </c>
      <c r="T31" s="88">
        <f t="shared" si="4"/>
        <v>0</v>
      </c>
      <c r="U31" s="88">
        <f t="shared" si="4"/>
        <v>0</v>
      </c>
      <c r="V31" s="88">
        <f t="shared" si="4"/>
        <v>0</v>
      </c>
      <c r="W31" s="88">
        <f t="shared" si="4"/>
        <v>0</v>
      </c>
      <c r="X31" s="88">
        <f t="shared" si="4"/>
        <v>0</v>
      </c>
      <c r="Y31" s="88">
        <f t="shared" si="4"/>
        <v>0</v>
      </c>
      <c r="Z31" s="88">
        <f t="shared" si="4"/>
        <v>0</v>
      </c>
      <c r="AA31" s="88">
        <f t="shared" si="4"/>
        <v>0</v>
      </c>
      <c r="AB31" s="88">
        <f t="shared" si="4"/>
        <v>0</v>
      </c>
      <c r="AC31" s="88">
        <f t="shared" si="4"/>
        <v>0</v>
      </c>
      <c r="AD31" s="88">
        <f t="shared" si="4"/>
        <v>0</v>
      </c>
      <c r="AE31" s="88">
        <f t="shared" si="4"/>
        <v>0</v>
      </c>
      <c r="AF31" s="89">
        <f t="shared" si="4"/>
        <v>0</v>
      </c>
      <c r="AG31" s="25">
        <f t="shared" si="2"/>
        <v>0</v>
      </c>
    </row>
    <row r="32" spans="1:33" x14ac:dyDescent="0.3">
      <c r="A32" s="7" t="s">
        <v>57</v>
      </c>
      <c r="B32" s="63"/>
      <c r="C32" s="64"/>
      <c r="D32" s="64"/>
      <c r="E32" s="64"/>
      <c r="F32" s="64"/>
      <c r="G32" s="64"/>
      <c r="H32" s="64"/>
      <c r="I32" s="64"/>
      <c r="J32" s="64"/>
      <c r="K32" s="64"/>
      <c r="L32" s="64"/>
      <c r="M32" s="64"/>
      <c r="N32" s="64"/>
      <c r="O32" s="64"/>
      <c r="P32" s="64"/>
      <c r="Q32" s="64"/>
      <c r="R32" s="64"/>
      <c r="S32" s="64"/>
      <c r="T32" s="64"/>
      <c r="U32" s="64"/>
      <c r="V32" s="64"/>
      <c r="W32" s="64"/>
      <c r="X32" s="64"/>
      <c r="Y32" s="64"/>
      <c r="Z32" s="64"/>
      <c r="AA32" s="64"/>
      <c r="AB32" s="64"/>
      <c r="AC32" s="64"/>
      <c r="AD32" s="64"/>
      <c r="AE32" s="64"/>
      <c r="AF32" s="65"/>
      <c r="AG32" s="1">
        <f t="shared" si="2"/>
        <v>0</v>
      </c>
    </row>
    <row r="33" spans="1:33" x14ac:dyDescent="0.3">
      <c r="A33" s="7" t="s">
        <v>56</v>
      </c>
      <c r="B33" s="63"/>
      <c r="C33" s="64"/>
      <c r="D33" s="64"/>
      <c r="E33" s="64"/>
      <c r="F33" s="64"/>
      <c r="G33" s="64"/>
      <c r="H33" s="64"/>
      <c r="I33" s="64"/>
      <c r="J33" s="64"/>
      <c r="K33" s="64"/>
      <c r="L33" s="64"/>
      <c r="M33" s="64"/>
      <c r="N33" s="64"/>
      <c r="O33" s="64"/>
      <c r="P33" s="64"/>
      <c r="Q33" s="64"/>
      <c r="R33" s="64"/>
      <c r="S33" s="64"/>
      <c r="T33" s="64"/>
      <c r="U33" s="64"/>
      <c r="V33" s="64"/>
      <c r="W33" s="64"/>
      <c r="X33" s="64"/>
      <c r="Y33" s="64"/>
      <c r="Z33" s="64"/>
      <c r="AA33" s="64"/>
      <c r="AB33" s="64"/>
      <c r="AC33" s="64"/>
      <c r="AD33" s="64"/>
      <c r="AE33" s="64"/>
      <c r="AF33" s="65"/>
      <c r="AG33" s="1">
        <f t="shared" si="2"/>
        <v>0</v>
      </c>
    </row>
    <row r="34" spans="1:33" x14ac:dyDescent="0.3">
      <c r="A34" s="83" t="s">
        <v>28</v>
      </c>
      <c r="B34" s="63"/>
      <c r="C34" s="64"/>
      <c r="D34" s="64"/>
      <c r="E34" s="64"/>
      <c r="F34" s="64"/>
      <c r="G34" s="64"/>
      <c r="H34" s="64"/>
      <c r="I34" s="64"/>
      <c r="J34" s="64"/>
      <c r="K34" s="64"/>
      <c r="L34" s="64"/>
      <c r="M34" s="64"/>
      <c r="N34" s="64"/>
      <c r="O34" s="64"/>
      <c r="P34" s="64"/>
      <c r="Q34" s="64"/>
      <c r="R34" s="64"/>
      <c r="S34" s="64"/>
      <c r="T34" s="64"/>
      <c r="U34" s="64"/>
      <c r="V34" s="64"/>
      <c r="W34" s="64"/>
      <c r="X34" s="64"/>
      <c r="Y34" s="64"/>
      <c r="Z34" s="64"/>
      <c r="AA34" s="64"/>
      <c r="AB34" s="64"/>
      <c r="AC34" s="64"/>
      <c r="AD34" s="64"/>
      <c r="AE34" s="64"/>
      <c r="AF34" s="65"/>
      <c r="AG34" s="1">
        <f t="shared" si="2"/>
        <v>0</v>
      </c>
    </row>
    <row r="35" spans="1:33" x14ac:dyDescent="0.3">
      <c r="A35" s="18" t="s">
        <v>38</v>
      </c>
      <c r="B35" s="66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7"/>
      <c r="S35" s="67"/>
      <c r="T35" s="67"/>
      <c r="U35" s="67"/>
      <c r="V35" s="67"/>
      <c r="W35" s="67"/>
      <c r="X35" s="67"/>
      <c r="Y35" s="67"/>
      <c r="Z35" s="67"/>
      <c r="AA35" s="67"/>
      <c r="AB35" s="67"/>
      <c r="AC35" s="67"/>
      <c r="AD35" s="67"/>
      <c r="AE35" s="67"/>
      <c r="AF35" s="68"/>
      <c r="AG35" s="1">
        <f t="shared" si="2"/>
        <v>0</v>
      </c>
    </row>
    <row r="36" spans="1:33" x14ac:dyDescent="0.3">
      <c r="A36" s="18" t="s">
        <v>22</v>
      </c>
      <c r="B36" s="66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7"/>
      <c r="N36" s="67"/>
      <c r="O36" s="67"/>
      <c r="P36" s="67"/>
      <c r="Q36" s="67"/>
      <c r="R36" s="67"/>
      <c r="S36" s="67"/>
      <c r="T36" s="67"/>
      <c r="U36" s="67"/>
      <c r="V36" s="67"/>
      <c r="W36" s="67"/>
      <c r="X36" s="67"/>
      <c r="Y36" s="67"/>
      <c r="Z36" s="67"/>
      <c r="AA36" s="67"/>
      <c r="AB36" s="67"/>
      <c r="AC36" s="67"/>
      <c r="AD36" s="67"/>
      <c r="AE36" s="67"/>
      <c r="AF36" s="68"/>
      <c r="AG36" s="1">
        <f t="shared" si="2"/>
        <v>0</v>
      </c>
    </row>
    <row r="37" spans="1:33" x14ac:dyDescent="0.3">
      <c r="A37" s="109" t="s">
        <v>81</v>
      </c>
      <c r="B37" s="66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7"/>
      <c r="N37" s="67"/>
      <c r="O37" s="67"/>
      <c r="P37" s="67"/>
      <c r="Q37" s="67"/>
      <c r="R37" s="67"/>
      <c r="S37" s="67"/>
      <c r="T37" s="67"/>
      <c r="U37" s="67"/>
      <c r="V37" s="67"/>
      <c r="W37" s="67"/>
      <c r="X37" s="67"/>
      <c r="Y37" s="67"/>
      <c r="Z37" s="67"/>
      <c r="AA37" s="67"/>
      <c r="AB37" s="67"/>
      <c r="AC37" s="67"/>
      <c r="AD37" s="67"/>
      <c r="AE37" s="67"/>
      <c r="AF37" s="68"/>
      <c r="AG37" s="1">
        <f t="shared" si="2"/>
        <v>0</v>
      </c>
    </row>
    <row r="38" spans="1:33" x14ac:dyDescent="0.3">
      <c r="A38" s="84" t="s">
        <v>79</v>
      </c>
      <c r="B38" s="69" t="s">
        <v>59</v>
      </c>
      <c r="C38" s="70"/>
      <c r="D38" s="70"/>
      <c r="E38" s="70"/>
      <c r="F38" s="70"/>
      <c r="G38" s="70"/>
      <c r="H38" s="70"/>
      <c r="I38" s="70"/>
      <c r="J38" s="70"/>
      <c r="K38" s="70"/>
      <c r="L38" s="70"/>
      <c r="M38" s="70"/>
      <c r="N38" s="70"/>
      <c r="O38" s="70"/>
      <c r="P38" s="70"/>
      <c r="Q38" s="70"/>
      <c r="R38" s="70"/>
      <c r="S38" s="70"/>
      <c r="T38" s="70"/>
      <c r="U38" s="70"/>
      <c r="V38" s="70"/>
      <c r="W38" s="70"/>
      <c r="X38" s="70"/>
      <c r="Y38" s="70"/>
      <c r="Z38" s="70"/>
      <c r="AA38" s="70"/>
      <c r="AB38" s="70"/>
      <c r="AC38" s="70"/>
      <c r="AD38" s="70"/>
      <c r="AE38" s="70"/>
      <c r="AF38" s="71"/>
      <c r="AG38" s="1">
        <f t="shared" si="2"/>
        <v>0</v>
      </c>
    </row>
    <row r="39" spans="1:33" x14ac:dyDescent="0.3">
      <c r="A39" s="110" t="s">
        <v>80</v>
      </c>
      <c r="B39" s="111"/>
      <c r="C39" s="112"/>
      <c r="D39" s="112"/>
      <c r="E39" s="112"/>
      <c r="F39" s="112"/>
      <c r="G39" s="112"/>
      <c r="H39" s="112"/>
      <c r="I39" s="112"/>
      <c r="J39" s="112"/>
      <c r="K39" s="112"/>
      <c r="L39" s="112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  <c r="Z39" s="112"/>
      <c r="AA39" s="112"/>
      <c r="AB39" s="112"/>
      <c r="AC39" s="112"/>
      <c r="AD39" s="112"/>
      <c r="AE39" s="112"/>
      <c r="AF39" s="113"/>
      <c r="AG39" s="1">
        <f t="shared" si="2"/>
        <v>0</v>
      </c>
    </row>
    <row r="40" spans="1:33" x14ac:dyDescent="0.3">
      <c r="A40" s="85" t="s">
        <v>23</v>
      </c>
      <c r="B40" s="90"/>
      <c r="C40" s="91"/>
      <c r="D40" s="91"/>
      <c r="E40" s="91"/>
      <c r="F40" s="91"/>
      <c r="G40" s="91"/>
      <c r="H40" s="91"/>
      <c r="I40" s="91"/>
      <c r="J40" s="91"/>
      <c r="K40" s="91"/>
      <c r="L40" s="91"/>
      <c r="M40" s="91"/>
      <c r="N40" s="91"/>
      <c r="O40" s="91"/>
      <c r="P40" s="91"/>
      <c r="Q40" s="91"/>
      <c r="R40" s="91"/>
      <c r="S40" s="91"/>
      <c r="T40" s="91"/>
      <c r="U40" s="91"/>
      <c r="V40" s="91"/>
      <c r="W40" s="91"/>
      <c r="X40" s="91"/>
      <c r="Y40" s="91"/>
      <c r="Z40" s="91"/>
      <c r="AA40" s="91"/>
      <c r="AB40" s="91"/>
      <c r="AC40" s="91"/>
      <c r="AD40" s="91"/>
      <c r="AE40" s="91"/>
      <c r="AF40" s="92"/>
      <c r="AG40" s="1">
        <f t="shared" si="2"/>
        <v>0</v>
      </c>
    </row>
    <row r="41" spans="1:33" ht="28.8" x14ac:dyDescent="0.3">
      <c r="A41" s="108" t="s">
        <v>83</v>
      </c>
      <c r="B41" s="87">
        <f>SUM(B42:B45)</f>
        <v>0</v>
      </c>
      <c r="C41" s="88">
        <f t="shared" ref="C41:AF41" si="5">SUM(C42:C45)</f>
        <v>0</v>
      </c>
      <c r="D41" s="88">
        <f t="shared" si="5"/>
        <v>0</v>
      </c>
      <c r="E41" s="88">
        <f t="shared" si="5"/>
        <v>0</v>
      </c>
      <c r="F41" s="88">
        <f t="shared" si="5"/>
        <v>0</v>
      </c>
      <c r="G41" s="88">
        <f t="shared" si="5"/>
        <v>0</v>
      </c>
      <c r="H41" s="88">
        <f t="shared" si="5"/>
        <v>0</v>
      </c>
      <c r="I41" s="88">
        <f t="shared" si="5"/>
        <v>0</v>
      </c>
      <c r="J41" s="88">
        <f t="shared" si="5"/>
        <v>0</v>
      </c>
      <c r="K41" s="88">
        <f t="shared" si="5"/>
        <v>0</v>
      </c>
      <c r="L41" s="88">
        <f t="shared" si="5"/>
        <v>0</v>
      </c>
      <c r="M41" s="88">
        <f t="shared" si="5"/>
        <v>0</v>
      </c>
      <c r="N41" s="88">
        <f t="shared" si="5"/>
        <v>0</v>
      </c>
      <c r="O41" s="88">
        <f t="shared" si="5"/>
        <v>0</v>
      </c>
      <c r="P41" s="88">
        <f t="shared" si="5"/>
        <v>0</v>
      </c>
      <c r="Q41" s="88">
        <f t="shared" si="5"/>
        <v>0</v>
      </c>
      <c r="R41" s="88">
        <f t="shared" si="5"/>
        <v>0</v>
      </c>
      <c r="S41" s="88">
        <f t="shared" si="5"/>
        <v>0</v>
      </c>
      <c r="T41" s="88">
        <f t="shared" si="5"/>
        <v>0</v>
      </c>
      <c r="U41" s="88">
        <f t="shared" si="5"/>
        <v>0</v>
      </c>
      <c r="V41" s="88">
        <f t="shared" si="5"/>
        <v>0</v>
      </c>
      <c r="W41" s="88">
        <f t="shared" si="5"/>
        <v>0</v>
      </c>
      <c r="X41" s="88">
        <f t="shared" si="5"/>
        <v>0</v>
      </c>
      <c r="Y41" s="88">
        <f t="shared" si="5"/>
        <v>0</v>
      </c>
      <c r="Z41" s="88">
        <f t="shared" si="5"/>
        <v>0</v>
      </c>
      <c r="AA41" s="88">
        <f t="shared" si="5"/>
        <v>0</v>
      </c>
      <c r="AB41" s="88">
        <f t="shared" si="5"/>
        <v>0</v>
      </c>
      <c r="AC41" s="88">
        <f t="shared" si="5"/>
        <v>0</v>
      </c>
      <c r="AD41" s="88">
        <f t="shared" si="5"/>
        <v>0</v>
      </c>
      <c r="AE41" s="88">
        <f t="shared" si="5"/>
        <v>0</v>
      </c>
      <c r="AF41" s="89">
        <f t="shared" si="5"/>
        <v>0</v>
      </c>
      <c r="AG41" s="1">
        <f t="shared" si="2"/>
        <v>0</v>
      </c>
    </row>
    <row r="42" spans="1:33" x14ac:dyDescent="0.3">
      <c r="B42" s="72"/>
      <c r="C42" s="73"/>
      <c r="D42" s="73"/>
      <c r="E42" s="73"/>
      <c r="F42" s="73"/>
      <c r="G42" s="73"/>
      <c r="H42" s="73"/>
      <c r="I42" s="73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  <c r="V42" s="73"/>
      <c r="W42" s="73"/>
      <c r="X42" s="73"/>
      <c r="Y42" s="73"/>
      <c r="Z42" s="73"/>
      <c r="AA42" s="73"/>
      <c r="AB42" s="73"/>
      <c r="AC42" s="73"/>
      <c r="AD42" s="73"/>
      <c r="AE42" s="73"/>
      <c r="AF42" s="74"/>
      <c r="AG42" s="1">
        <f t="shared" si="2"/>
        <v>0</v>
      </c>
    </row>
    <row r="43" spans="1:33" x14ac:dyDescent="0.3">
      <c r="B43" s="72"/>
      <c r="C43" s="73"/>
      <c r="D43" s="73"/>
      <c r="E43" s="73"/>
      <c r="F43" s="73"/>
      <c r="G43" s="73"/>
      <c r="H43" s="73"/>
      <c r="I43" s="73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  <c r="V43" s="73"/>
      <c r="W43" s="73"/>
      <c r="X43" s="73"/>
      <c r="Y43" s="73"/>
      <c r="Z43" s="73"/>
      <c r="AA43" s="73"/>
      <c r="AB43" s="73"/>
      <c r="AC43" s="73"/>
      <c r="AD43" s="73"/>
      <c r="AE43" s="73"/>
      <c r="AF43" s="74"/>
      <c r="AG43" s="1">
        <f t="shared" si="2"/>
        <v>0</v>
      </c>
    </row>
    <row r="44" spans="1:33" x14ac:dyDescent="0.3">
      <c r="B44" s="72"/>
      <c r="C44" s="73"/>
      <c r="D44" s="73"/>
      <c r="E44" s="73"/>
      <c r="F44" s="73"/>
      <c r="G44" s="73"/>
      <c r="H44" s="73"/>
      <c r="I44" s="73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73"/>
      <c r="V44" s="73"/>
      <c r="W44" s="73"/>
      <c r="X44" s="73"/>
      <c r="Y44" s="73"/>
      <c r="Z44" s="73"/>
      <c r="AA44" s="73"/>
      <c r="AB44" s="73"/>
      <c r="AC44" s="73"/>
      <c r="AD44" s="73"/>
      <c r="AE44" s="73"/>
      <c r="AF44" s="74"/>
      <c r="AG44" s="1">
        <f t="shared" si="2"/>
        <v>0</v>
      </c>
    </row>
    <row r="45" spans="1:33" x14ac:dyDescent="0.3">
      <c r="A45" s="86"/>
      <c r="B45" s="75"/>
      <c r="C45" s="76"/>
      <c r="D45" s="76"/>
      <c r="E45" s="76"/>
      <c r="F45" s="76"/>
      <c r="G45" s="76"/>
      <c r="H45" s="76"/>
      <c r="I45" s="76"/>
      <c r="J45" s="76"/>
      <c r="K45" s="76"/>
      <c r="L45" s="76"/>
      <c r="M45" s="76"/>
      <c r="N45" s="76"/>
      <c r="O45" s="76"/>
      <c r="P45" s="76"/>
      <c r="Q45" s="76"/>
      <c r="R45" s="76"/>
      <c r="S45" s="76"/>
      <c r="T45" s="76"/>
      <c r="U45" s="76"/>
      <c r="V45" s="76"/>
      <c r="W45" s="76"/>
      <c r="X45" s="76"/>
      <c r="Y45" s="76"/>
      <c r="Z45" s="76"/>
      <c r="AA45" s="76"/>
      <c r="AB45" s="76"/>
      <c r="AC45" s="76"/>
      <c r="AD45" s="76"/>
      <c r="AE45" s="76"/>
      <c r="AF45" s="77"/>
      <c r="AG45" s="1">
        <f t="shared" si="2"/>
        <v>0</v>
      </c>
    </row>
    <row r="46" spans="1:33" x14ac:dyDescent="0.3">
      <c r="A46" s="2" t="s">
        <v>30</v>
      </c>
      <c r="B46" s="1">
        <f>SUM(B21:B27)+B28+B31+SUM(B34:B41)</f>
        <v>0</v>
      </c>
      <c r="C46" s="1">
        <f t="shared" ref="C46:AF46" si="6">SUM(C21:C27)+C28+C31+SUM(C34:C41)</f>
        <v>0</v>
      </c>
      <c r="D46" s="1">
        <f t="shared" si="6"/>
        <v>0</v>
      </c>
      <c r="E46" s="1">
        <f t="shared" si="6"/>
        <v>0</v>
      </c>
      <c r="F46" s="1">
        <f t="shared" si="6"/>
        <v>0</v>
      </c>
      <c r="G46" s="1">
        <f t="shared" si="6"/>
        <v>0</v>
      </c>
      <c r="H46" s="1">
        <f t="shared" si="6"/>
        <v>0</v>
      </c>
      <c r="I46" s="1">
        <f t="shared" si="6"/>
        <v>0</v>
      </c>
      <c r="J46" s="1">
        <f t="shared" si="6"/>
        <v>0</v>
      </c>
      <c r="K46" s="1">
        <f t="shared" si="6"/>
        <v>0</v>
      </c>
      <c r="L46" s="1">
        <f t="shared" si="6"/>
        <v>0</v>
      </c>
      <c r="M46" s="1">
        <f t="shared" si="6"/>
        <v>0</v>
      </c>
      <c r="N46" s="1">
        <f t="shared" si="6"/>
        <v>0</v>
      </c>
      <c r="O46" s="1">
        <f t="shared" si="6"/>
        <v>0</v>
      </c>
      <c r="P46" s="1">
        <f t="shared" si="6"/>
        <v>0</v>
      </c>
      <c r="Q46" s="1">
        <f t="shared" si="6"/>
        <v>0</v>
      </c>
      <c r="R46" s="1">
        <f t="shared" si="6"/>
        <v>0</v>
      </c>
      <c r="S46" s="1">
        <f t="shared" si="6"/>
        <v>0</v>
      </c>
      <c r="T46" s="1">
        <f t="shared" si="6"/>
        <v>0</v>
      </c>
      <c r="U46" s="1">
        <f t="shared" si="6"/>
        <v>0</v>
      </c>
      <c r="V46" s="1">
        <f t="shared" si="6"/>
        <v>0</v>
      </c>
      <c r="W46" s="1">
        <f t="shared" si="6"/>
        <v>0</v>
      </c>
      <c r="X46" s="1">
        <f t="shared" si="6"/>
        <v>0</v>
      </c>
      <c r="Y46" s="1">
        <f t="shared" si="6"/>
        <v>0</v>
      </c>
      <c r="Z46" s="1">
        <f t="shared" si="6"/>
        <v>0</v>
      </c>
      <c r="AA46" s="1">
        <f t="shared" si="6"/>
        <v>0</v>
      </c>
      <c r="AB46" s="1">
        <f t="shared" si="6"/>
        <v>0</v>
      </c>
      <c r="AC46" s="1">
        <f t="shared" si="6"/>
        <v>0</v>
      </c>
      <c r="AD46" s="1">
        <f t="shared" si="6"/>
        <v>0</v>
      </c>
      <c r="AE46" s="1">
        <f t="shared" si="6"/>
        <v>0</v>
      </c>
      <c r="AF46" s="1">
        <f t="shared" si="6"/>
        <v>0</v>
      </c>
      <c r="AG46" s="25">
        <f>SUM(B46:AF46)</f>
        <v>0</v>
      </c>
    </row>
    <row r="47" spans="1:33" x14ac:dyDescent="0.3">
      <c r="A47" s="2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</row>
    <row r="48" spans="1:33" x14ac:dyDescent="0.3">
      <c r="A48" s="27" t="s">
        <v>48</v>
      </c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</row>
    <row r="49" spans="1:32" x14ac:dyDescent="0.3">
      <c r="A49" s="28" t="s">
        <v>49</v>
      </c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</row>
    <row r="50" spans="1:32" x14ac:dyDescent="0.3">
      <c r="A50" s="28" t="s">
        <v>50</v>
      </c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</row>
    <row r="51" spans="1:32" x14ac:dyDescent="0.3">
      <c r="A51" s="28" t="s">
        <v>51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</row>
    <row r="52" spans="1:32" x14ac:dyDescent="0.3">
      <c r="A52" s="28" t="s">
        <v>76</v>
      </c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</row>
    <row r="53" spans="1:32" x14ac:dyDescent="0.3">
      <c r="A53" s="28" t="s">
        <v>77</v>
      </c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</row>
    <row r="54" spans="1:32" x14ac:dyDescent="0.3">
      <c r="A54" s="28" t="s">
        <v>78</v>
      </c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</row>
    <row r="55" spans="1:32" x14ac:dyDescent="0.3">
      <c r="A55" s="28" t="s">
        <v>52</v>
      </c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</row>
    <row r="56" spans="1:32" x14ac:dyDescent="0.3">
      <c r="A56" s="28" t="s">
        <v>53</v>
      </c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</row>
    <row r="57" spans="1:32" x14ac:dyDescent="0.3">
      <c r="A57" s="28" t="s">
        <v>54</v>
      </c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</row>
    <row r="58" spans="1:32" x14ac:dyDescent="0.3">
      <c r="A58" s="28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</row>
    <row r="59" spans="1:32" x14ac:dyDescent="0.3">
      <c r="A59" s="27" t="s">
        <v>55</v>
      </c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</row>
    <row r="60" spans="1:32" x14ac:dyDescent="0.3">
      <c r="A60" s="28" t="s">
        <v>56</v>
      </c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</row>
    <row r="61" spans="1:32" x14ac:dyDescent="0.3">
      <c r="A61" s="28" t="s">
        <v>57</v>
      </c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</row>
    <row r="62" spans="1:32" x14ac:dyDescent="0.3">
      <c r="A62" s="28" t="s">
        <v>58</v>
      </c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</row>
    <row r="63" spans="1:32" x14ac:dyDescent="0.3">
      <c r="A63" s="2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</row>
    <row r="64" spans="1:32" x14ac:dyDescent="0.3">
      <c r="A64" s="27" t="s">
        <v>40</v>
      </c>
    </row>
    <row r="65" spans="1:1" x14ac:dyDescent="0.3">
      <c r="A65" s="14" t="s">
        <v>12</v>
      </c>
    </row>
    <row r="66" spans="1:1" x14ac:dyDescent="0.3">
      <c r="A66" s="14" t="s">
        <v>13</v>
      </c>
    </row>
    <row r="67" spans="1:1" x14ac:dyDescent="0.3">
      <c r="A67" s="14" t="s">
        <v>24</v>
      </c>
    </row>
    <row r="68" spans="1:1" x14ac:dyDescent="0.3">
      <c r="A68" s="15" t="s">
        <v>15</v>
      </c>
    </row>
    <row r="69" spans="1:1" x14ac:dyDescent="0.3">
      <c r="A69" s="16" t="s">
        <v>16</v>
      </c>
    </row>
    <row r="70" spans="1:1" x14ac:dyDescent="0.3">
      <c r="A70" s="16" t="s">
        <v>18</v>
      </c>
    </row>
    <row r="71" spans="1:1" x14ac:dyDescent="0.3">
      <c r="A71" s="6" t="s">
        <v>42</v>
      </c>
    </row>
    <row r="72" spans="1:1" x14ac:dyDescent="0.3">
      <c r="A72" s="6" t="s">
        <v>43</v>
      </c>
    </row>
    <row r="73" spans="1:1" x14ac:dyDescent="0.3">
      <c r="A73" s="5" t="s">
        <v>44</v>
      </c>
    </row>
    <row r="74" spans="1:1" x14ac:dyDescent="0.3">
      <c r="A74" s="5" t="s">
        <v>31</v>
      </c>
    </row>
    <row r="75" spans="1:1" x14ac:dyDescent="0.3">
      <c r="A75" s="7" t="s">
        <v>29</v>
      </c>
    </row>
    <row r="76" spans="1:1" x14ac:dyDescent="0.3">
      <c r="A76" s="18" t="s">
        <v>19</v>
      </c>
    </row>
    <row r="77" spans="1:1" x14ac:dyDescent="0.3">
      <c r="A77" s="17" t="s">
        <v>21</v>
      </c>
    </row>
    <row r="78" spans="1:1" x14ac:dyDescent="0.3">
      <c r="A78" s="17" t="s">
        <v>27</v>
      </c>
    </row>
    <row r="79" spans="1:1" x14ac:dyDescent="0.3">
      <c r="A79" s="15" t="s">
        <v>45</v>
      </c>
    </row>
    <row r="80" spans="1:1" x14ac:dyDescent="0.3">
      <c r="A80" s="15" t="s">
        <v>46</v>
      </c>
    </row>
    <row r="81" spans="1:1" x14ac:dyDescent="0.3">
      <c r="A81" s="15" t="s">
        <v>47</v>
      </c>
    </row>
    <row r="82" spans="1:1" x14ac:dyDescent="0.3">
      <c r="A82" s="3" t="s">
        <v>11</v>
      </c>
    </row>
  </sheetData>
  <mergeCells count="3">
    <mergeCell ref="B3:AF3"/>
    <mergeCell ref="B19:AF19"/>
    <mergeCell ref="I1:J1"/>
  </mergeCells>
  <dataValidations count="3">
    <dataValidation type="list" allowBlank="1" showInputMessage="1" showErrorMessage="1" sqref="A32:A33" xr:uid="{EB8F8FB2-FA21-489D-B51B-292D2B4E92F4}">
      <formula1>Topics_evaluation</formula1>
    </dataValidation>
    <dataValidation type="list" allowBlank="1" showInputMessage="1" showErrorMessage="1" sqref="A29:A30" xr:uid="{C42C8643-2710-4E8E-AC13-F01BE511B6C8}">
      <formula1>Topics_tenders</formula1>
    </dataValidation>
    <dataValidation type="list" allowBlank="1" showInputMessage="1" showErrorMessage="1" sqref="A42:A45" xr:uid="{DF5F48BD-38A4-4E47-8997-83C8F4BF4A67}">
      <formula1>Table1</formula1>
    </dataValidation>
  </dataValidations>
  <pageMargins left="0.7" right="0.7" top="0.75" bottom="0.75" header="0.3" footer="0.3"/>
  <pageSetup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48</vt:i4>
      </vt:variant>
    </vt:vector>
  </HeadingPairs>
  <TitlesOfParts>
    <vt:vector size="61" baseType="lpstr">
      <vt:lpstr>Summ</vt:lpstr>
      <vt:lpstr>Jan</vt:lpstr>
      <vt:lpstr>Feb</vt:lpstr>
      <vt:lpstr>Mar</vt:lpstr>
      <vt:lpstr>Apr</vt:lpstr>
      <vt:lpstr>May</vt:lpstr>
      <vt:lpstr>Jun</vt:lpstr>
      <vt:lpstr>Jul</vt:lpstr>
      <vt:lpstr>Aug</vt:lpstr>
      <vt:lpstr>Sep</vt:lpstr>
      <vt:lpstr>Oct</vt:lpstr>
      <vt:lpstr>Nov</vt:lpstr>
      <vt:lpstr>Dec</vt:lpstr>
      <vt:lpstr>Apr!Table1</vt:lpstr>
      <vt:lpstr>Aug!Table1</vt:lpstr>
      <vt:lpstr>Dec!Table1</vt:lpstr>
      <vt:lpstr>Feb!Table1</vt:lpstr>
      <vt:lpstr>Jul!Table1</vt:lpstr>
      <vt:lpstr>Jun!Table1</vt:lpstr>
      <vt:lpstr>Mar!Table1</vt:lpstr>
      <vt:lpstr>May!Table1</vt:lpstr>
      <vt:lpstr>Nov!Table1</vt:lpstr>
      <vt:lpstr>Oct!Table1</vt:lpstr>
      <vt:lpstr>Sep!Table1</vt:lpstr>
      <vt:lpstr>Table1</vt:lpstr>
      <vt:lpstr>Apr!Topics_all</vt:lpstr>
      <vt:lpstr>Aug!Topics_all</vt:lpstr>
      <vt:lpstr>Dec!Topics_all</vt:lpstr>
      <vt:lpstr>Feb!Topics_all</vt:lpstr>
      <vt:lpstr>Jul!Topics_all</vt:lpstr>
      <vt:lpstr>Jun!Topics_all</vt:lpstr>
      <vt:lpstr>Mar!Topics_all</vt:lpstr>
      <vt:lpstr>May!Topics_all</vt:lpstr>
      <vt:lpstr>Nov!Topics_all</vt:lpstr>
      <vt:lpstr>Oct!Topics_all</vt:lpstr>
      <vt:lpstr>Sep!Topics_all</vt:lpstr>
      <vt:lpstr>Topics_all</vt:lpstr>
      <vt:lpstr>Apr!Topics_evaluation</vt:lpstr>
      <vt:lpstr>Aug!Topics_evaluation</vt:lpstr>
      <vt:lpstr>Dec!Topics_evaluation</vt:lpstr>
      <vt:lpstr>Feb!Topics_evaluation</vt:lpstr>
      <vt:lpstr>Jul!Topics_evaluation</vt:lpstr>
      <vt:lpstr>Jun!Topics_evaluation</vt:lpstr>
      <vt:lpstr>Mar!Topics_evaluation</vt:lpstr>
      <vt:lpstr>May!Topics_evaluation</vt:lpstr>
      <vt:lpstr>Nov!Topics_evaluation</vt:lpstr>
      <vt:lpstr>Oct!Topics_evaluation</vt:lpstr>
      <vt:lpstr>Sep!Topics_evaluation</vt:lpstr>
      <vt:lpstr>Topics_evaluation</vt:lpstr>
      <vt:lpstr>Apr!Topics_tenders</vt:lpstr>
      <vt:lpstr>Aug!Topics_tenders</vt:lpstr>
      <vt:lpstr>Dec!Topics_tenders</vt:lpstr>
      <vt:lpstr>Feb!Topics_tenders</vt:lpstr>
      <vt:lpstr>Jul!Topics_tenders</vt:lpstr>
      <vt:lpstr>Jun!Topics_tenders</vt:lpstr>
      <vt:lpstr>Mar!Topics_tenders</vt:lpstr>
      <vt:lpstr>May!Topics_tenders</vt:lpstr>
      <vt:lpstr>Nov!Topics_tenders</vt:lpstr>
      <vt:lpstr>Oct!Topics_tenders</vt:lpstr>
      <vt:lpstr>Sep!Topics_tenders</vt:lpstr>
      <vt:lpstr>Topics_tenders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aguaden</dc:creator>
  <cp:lastModifiedBy>Aguado Asenjo, Enrique GIZ RS</cp:lastModifiedBy>
  <cp:lastPrinted>2023-02-03T10:21:51Z</cp:lastPrinted>
  <dcterms:created xsi:type="dcterms:W3CDTF">2017-01-25T12:02:09Z</dcterms:created>
  <dcterms:modified xsi:type="dcterms:W3CDTF">2023-02-09T14:05:04Z</dcterms:modified>
</cp:coreProperties>
</file>